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<sst xmlns="http://schemas.openxmlformats.org/spreadsheetml/2006/main" count="62" uniqueCount="55">
  <si>
    <t>Money resources and actives in calculations</t>
  </si>
  <si>
    <t>The correspondent account in NBKR</t>
  </si>
  <si>
    <t>Accounts "Nostro" in commercial banks</t>
  </si>
  <si>
    <t xml:space="preserve">In total actives of the monetary market </t>
  </si>
  <si>
    <t>Credits and advances to banks</t>
  </si>
  <si>
    <t>Investments held to maturity</t>
  </si>
  <si>
    <t>Credits to clients</t>
  </si>
  <si>
    <t>Minus: reserve on a covering of losses</t>
  </si>
  <si>
    <t>In total pure credits</t>
  </si>
  <si>
    <t>Financial tools,estimated at fair value, which changes are reflected in profit or in the losses during the period</t>
  </si>
  <si>
    <t>- pledged under REPO-AGREEMENT</t>
  </si>
  <si>
    <t xml:space="preserve">Other actives </t>
  </si>
  <si>
    <t>IN TOTAL ACTIVES</t>
  </si>
  <si>
    <t>OBLIGATIONS</t>
  </si>
  <si>
    <t>Accounts and deposits from banks</t>
  </si>
  <si>
    <t>Current accounts and deposits from customers</t>
  </si>
  <si>
    <t>Other funds</t>
  </si>
  <si>
    <t>Accounts payable for current income tax</t>
  </si>
  <si>
    <t>Deferred tax liabilities</t>
  </si>
  <si>
    <t>IN TOTAL OBLIGATIONS</t>
  </si>
  <si>
    <t>Other obligations</t>
  </si>
  <si>
    <t>THE CAPITAL</t>
  </si>
  <si>
    <t>Share capital</t>
  </si>
  <si>
    <t>Issue income</t>
  </si>
  <si>
    <t>reserves</t>
  </si>
  <si>
    <t>Retained earnings</t>
  </si>
  <si>
    <t>IN TOTAL CAPITAL</t>
  </si>
  <si>
    <t>IN TOTAL OBLIGATIONS AND THE  CAPITAL</t>
  </si>
  <si>
    <t>Fixed assets and intangible assets</t>
  </si>
  <si>
    <t>ACTIVES</t>
  </si>
  <si>
    <t>Chairman of the Board</t>
  </si>
  <si>
    <t>ilebaev N. E.</t>
  </si>
  <si>
    <t xml:space="preserve">The chief accountant </t>
  </si>
  <si>
    <t>Djenbaeva E.T.</t>
  </si>
  <si>
    <t>Interest incomes</t>
  </si>
  <si>
    <t>Interest expenses</t>
  </si>
  <si>
    <t>Net interest income to losses from depreciation on assets</t>
  </si>
  <si>
    <t>Losses from depreciation on assets on which percent are charged</t>
  </si>
  <si>
    <t>Net interest income</t>
  </si>
  <si>
    <t>Commission income</t>
  </si>
  <si>
    <t>Commission expenses</t>
  </si>
  <si>
    <t>Net income (loss) from foreign currency transactions</t>
  </si>
  <si>
    <t>Losses (restoration of losses) from depreciation on other operations</t>
  </si>
  <si>
    <t xml:space="preserve">Other  income </t>
  </si>
  <si>
    <t>net not interest income</t>
  </si>
  <si>
    <t>operating income</t>
  </si>
  <si>
    <t>operating expenses</t>
  </si>
  <si>
    <t>Profit (loss) before income taxes</t>
  </si>
  <si>
    <t>Income tax expense</t>
  </si>
  <si>
    <t>Profit (loss) for the period</t>
  </si>
  <si>
    <t>Total comprehensive income for the period</t>
  </si>
  <si>
    <t xml:space="preserve">July 2015 </t>
  </si>
  <si>
    <t xml:space="preserve">July 2014 </t>
  </si>
  <si>
    <t>The report on a financial position on accounting balance on July, 31, 2015 OJSC "Commercial bank"</t>
  </si>
  <si>
    <t>The report on the comprehensive income on July, 31, 2015 OJSC "Commercial bank KYRGYZSTAN"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</si>
</sst>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6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b/>
      <sz val="10"/>
      <color indexed="8"/>
      <name val="Arial"/>
      <family val="2"/>
    </font>
    <font>
      <sz val="9"/>
      <name val="Arial Cyr"/>
      <family val="2"/>
    </font>
    <font>
      <b/>
      <i/>
      <u val="single"/>
      <sz val="10"/>
      <name val="Arial Cyr"/>
      <family val="0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YMES NEW ROMAN CYR"/>
      <family val="0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0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0" xfId="67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0" xfId="39" applyNumberFormat="1" applyFont="1" applyFill="1" applyBorder="1" applyAlignment="1">
      <alignment horizontal="center" vertical="center"/>
      <protection/>
    </xf>
    <xf numFmtId="0" fontId="53" fillId="0" borderId="0" xfId="39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 horizontal="right"/>
      <protection/>
    </xf>
    <xf numFmtId="180" fontId="53" fillId="0" borderId="0" xfId="40" applyNumberFormat="1" applyFont="1" applyFill="1" applyAlignment="1">
      <alignment horizontal="right"/>
      <protection/>
    </xf>
    <xf numFmtId="180" fontId="12" fillId="0" borderId="0" xfId="67" applyNumberFormat="1" applyFont="1" applyFill="1" applyBorder="1" applyAlignment="1">
      <alignment horizontal="right"/>
    </xf>
    <xf numFmtId="180" fontId="12" fillId="0" borderId="0" xfId="69" applyNumberFormat="1" applyFont="1" applyFill="1" applyBorder="1" applyAlignment="1">
      <alignment horizontal="right"/>
    </xf>
    <xf numFmtId="180" fontId="54" fillId="0" borderId="0" xfId="67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39" applyFont="1" applyBorder="1" applyAlignment="1">
      <alignment horizontal="left" wrapText="1"/>
      <protection/>
    </xf>
    <xf numFmtId="0" fontId="12" fillId="0" borderId="0" xfId="39" applyFont="1" applyFill="1" applyBorder="1" applyAlignment="1">
      <alignment horizontal="left" wrapText="1"/>
      <protection/>
    </xf>
    <xf numFmtId="0" fontId="0" fillId="0" borderId="0" xfId="39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39" applyFont="1" applyFill="1" applyBorder="1" applyAlignment="1" quotePrefix="1">
      <alignment horizontal="left" wrapText="1"/>
      <protection/>
    </xf>
    <xf numFmtId="0" fontId="0" fillId="0" borderId="0" xfId="39" applyFont="1" applyBorder="1" applyAlignment="1">
      <alignment horizontal="left" wrapText="1"/>
      <protection/>
    </xf>
    <xf numFmtId="0" fontId="18" fillId="0" borderId="0" xfId="0" applyFont="1" applyBorder="1" applyAlignment="1">
      <alignment horizontal="left" vertical="top" wrapText="1"/>
    </xf>
    <xf numFmtId="0" fontId="0" fillId="0" borderId="0" xfId="38" applyFont="1" applyBorder="1" applyAlignment="1">
      <alignment/>
      <protection/>
    </xf>
    <xf numFmtId="0" fontId="0" fillId="0" borderId="0" xfId="39" applyFont="1" applyBorder="1" applyAlignment="1">
      <alignment horizontal="left"/>
      <protection/>
    </xf>
    <xf numFmtId="0" fontId="0" fillId="0" borderId="0" xfId="39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2" fillId="0" borderId="0" xfId="39" applyFont="1" applyFill="1" applyBorder="1" applyAlignment="1">
      <alignment horizontal="left"/>
      <protection/>
    </xf>
    <xf numFmtId="0" fontId="12" fillId="0" borderId="0" xfId="38" applyFont="1" applyBorder="1" applyAlignment="1">
      <alignment wrapText="1"/>
      <protection/>
    </xf>
    <xf numFmtId="14" fontId="12" fillId="0" borderId="0" xfId="39" applyNumberFormat="1" applyFont="1" applyFill="1" applyBorder="1" applyAlignment="1">
      <alignment horizontal="center"/>
      <protection/>
    </xf>
    <xf numFmtId="14" fontId="12" fillId="0" borderId="10" xfId="39" applyNumberFormat="1" applyFont="1" applyFill="1" applyBorder="1" applyAlignment="1">
      <alignment horizontal="center"/>
      <protection/>
    </xf>
    <xf numFmtId="180" fontId="53" fillId="0" borderId="0" xfId="0" applyNumberFormat="1" applyFont="1" applyFill="1" applyBorder="1" applyAlignment="1">
      <alignment/>
    </xf>
    <xf numFmtId="180" fontId="55" fillId="0" borderId="0" xfId="40" applyNumberFormat="1" applyFont="1" applyFill="1" applyAlignment="1">
      <alignment horizontal="right"/>
      <protection/>
    </xf>
    <xf numFmtId="180" fontId="55" fillId="0" borderId="0" xfId="0" applyNumberFormat="1" applyFont="1" applyFill="1" applyBorder="1" applyAlignment="1">
      <alignment/>
    </xf>
    <xf numFmtId="180" fontId="55" fillId="0" borderId="11" xfId="34" applyNumberFormat="1" applyFont="1" applyFill="1" applyBorder="1" applyAlignment="1">
      <alignment/>
    </xf>
    <xf numFmtId="180" fontId="55" fillId="0" borderId="0" xfId="34" applyNumberFormat="1" applyFont="1" applyFill="1" applyBorder="1" applyAlignment="1">
      <alignment/>
    </xf>
    <xf numFmtId="177" fontId="53" fillId="0" borderId="0" xfId="34" applyNumberFormat="1" applyFont="1" applyFill="1" applyBorder="1" applyAlignment="1">
      <alignment horizontal="left"/>
    </xf>
    <xf numFmtId="180" fontId="13" fillId="0" borderId="0" xfId="0" applyNumberFormat="1" applyFont="1" applyFill="1" applyBorder="1" applyAlignment="1">
      <alignment/>
    </xf>
    <xf numFmtId="180" fontId="53" fillId="0" borderId="0" xfId="34" applyNumberFormat="1" applyFont="1" applyFill="1" applyBorder="1" applyAlignment="1">
      <alignment horizontal="left"/>
    </xf>
    <xf numFmtId="180" fontId="55" fillId="0" borderId="12" xfId="34" applyNumberFormat="1" applyFont="1" applyFill="1" applyBorder="1" applyAlignment="1">
      <alignment/>
    </xf>
    <xf numFmtId="177" fontId="12" fillId="0" borderId="0" xfId="34" applyNumberFormat="1" applyFont="1" applyFill="1" applyBorder="1" applyAlignment="1">
      <alignment/>
    </xf>
    <xf numFmtId="177" fontId="0" fillId="0" borderId="0" xfId="34" applyNumberFormat="1" applyFont="1" applyFill="1" applyBorder="1" applyAlignment="1">
      <alignment horizontal="left"/>
    </xf>
    <xf numFmtId="180" fontId="0" fillId="0" borderId="0" xfId="40" applyNumberFormat="1" applyFont="1" applyFill="1" applyBorder="1" applyAlignment="1">
      <alignment horizontal="right"/>
      <protection/>
    </xf>
    <xf numFmtId="180" fontId="12" fillId="0" borderId="0" xfId="34" applyNumberFormat="1" applyFont="1" applyFill="1" applyBorder="1" applyAlignment="1">
      <alignment/>
    </xf>
    <xf numFmtId="180" fontId="12" fillId="0" borderId="11" xfId="34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12" fillId="0" borderId="0" xfId="38" applyFont="1" applyFill="1" applyBorder="1">
      <alignment/>
      <protection/>
    </xf>
    <xf numFmtId="0" fontId="0" fillId="0" borderId="0" xfId="40" applyFont="1" applyFill="1" applyBorder="1" applyAlignment="1">
      <alignment/>
      <protection/>
    </xf>
    <xf numFmtId="0" fontId="12" fillId="0" borderId="0" xfId="38" applyFont="1">
      <alignment/>
      <protection/>
    </xf>
    <xf numFmtId="0" fontId="0" fillId="0" borderId="0" xfId="39" applyFont="1" applyBorder="1" applyAlignment="1">
      <alignment/>
      <protection/>
    </xf>
    <xf numFmtId="0" fontId="15" fillId="0" borderId="0" xfId="0" applyFont="1" applyAlignment="1">
      <alignment/>
    </xf>
    <xf numFmtId="0" fontId="12" fillId="0" borderId="0" xfId="38" applyFont="1" applyFill="1">
      <alignment/>
      <protection/>
    </xf>
    <xf numFmtId="0" fontId="15" fillId="0" borderId="0" xfId="0" applyFont="1" applyFill="1" applyAlignment="1">
      <alignment/>
    </xf>
    <xf numFmtId="180" fontId="55" fillId="0" borderId="12" xfId="67" applyNumberFormat="1" applyFont="1" applyFill="1" applyBorder="1" applyAlignment="1">
      <alignment horizontal="right"/>
    </xf>
    <xf numFmtId="180" fontId="55" fillId="0" borderId="0" xfId="67" applyNumberFormat="1" applyFont="1" applyFill="1" applyBorder="1" applyAlignment="1">
      <alignment horizontal="right"/>
    </xf>
    <xf numFmtId="180" fontId="55" fillId="0" borderId="0" xfId="69" applyNumberFormat="1" applyFont="1" applyFill="1" applyBorder="1" applyAlignment="1">
      <alignment horizontal="right"/>
    </xf>
    <xf numFmtId="180" fontId="55" fillId="0" borderId="11" xfId="67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5" fillId="0" borderId="10" xfId="0" applyFont="1" applyBorder="1" applyAlignment="1">
      <alignment/>
    </xf>
    <xf numFmtId="0" fontId="0" fillId="0" borderId="0" xfId="0" applyBorder="1" applyAlignment="1">
      <alignment/>
    </xf>
    <xf numFmtId="3" fontId="53" fillId="0" borderId="0" xfId="33" applyNumberFormat="1" applyFont="1" applyFill="1" applyAlignment="1">
      <alignment horizontal="right"/>
    </xf>
    <xf numFmtId="3" fontId="53" fillId="0" borderId="13" xfId="33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180" fontId="14" fillId="0" borderId="0" xfId="40" applyNumberFormat="1" applyFont="1" applyFill="1" applyBorder="1" applyAlignment="1">
      <alignment horizontal="right"/>
      <protection/>
    </xf>
    <xf numFmtId="180" fontId="55" fillId="0" borderId="0" xfId="40" applyNumberFormat="1" applyFont="1" applyFill="1" applyBorder="1" applyAlignment="1">
      <alignment horizontal="right"/>
      <protection/>
    </xf>
    <xf numFmtId="180" fontId="53" fillId="0" borderId="0" xfId="40" applyNumberFormat="1" applyFont="1" applyFill="1" applyBorder="1" applyAlignment="1">
      <alignment horizontal="right"/>
      <protection/>
    </xf>
    <xf numFmtId="180" fontId="54" fillId="0" borderId="0" xfId="40" applyNumberFormat="1" applyFont="1" applyFill="1" applyBorder="1" applyAlignment="1">
      <alignment horizontal="right" wrapText="1"/>
      <protection/>
    </xf>
    <xf numFmtId="180" fontId="15" fillId="0" borderId="0" xfId="60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180" fontId="0" fillId="0" borderId="0" xfId="40" applyNumberFormat="1" applyFont="1" applyFill="1" applyAlignment="1">
      <alignment horizontal="left"/>
      <protection/>
    </xf>
    <xf numFmtId="180" fontId="0" fillId="0" borderId="0" xfId="40" applyNumberFormat="1" applyFont="1" applyFill="1" applyAlignment="1">
      <alignment horizontal="left" vertical="center" wrapText="1"/>
      <protection/>
    </xf>
    <xf numFmtId="180" fontId="53" fillId="0" borderId="0" xfId="40" applyNumberFormat="1" applyFont="1" applyFill="1" applyAlignment="1">
      <alignment horizontal="left" wrapText="1"/>
      <protection/>
    </xf>
    <xf numFmtId="180" fontId="0" fillId="0" borderId="0" xfId="67" applyNumberFormat="1" applyFont="1" applyFill="1" applyBorder="1" applyAlignment="1">
      <alignment/>
    </xf>
    <xf numFmtId="180" fontId="15" fillId="0" borderId="11" xfId="0" applyNumberFormat="1" applyFont="1" applyFill="1" applyBorder="1" applyAlignment="1">
      <alignment horizontal="right"/>
    </xf>
    <xf numFmtId="180" fontId="15" fillId="0" borderId="0" xfId="0" applyNumberFormat="1" applyFont="1" applyFill="1" applyBorder="1" applyAlignment="1">
      <alignment horizontal="righ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54.00390625" style="17" customWidth="1"/>
    <col min="2" max="2" width="20.57421875" style="12" customWidth="1"/>
    <col min="3" max="3" width="23.00390625" style="12" customWidth="1"/>
    <col min="4" max="4" width="25.57421875" style="20" bestFit="1" customWidth="1"/>
    <col min="5" max="5" width="13.7109375" style="20" customWidth="1"/>
    <col min="6" max="6" width="11.00390625" style="17" bestFit="1" customWidth="1"/>
    <col min="7" max="7" width="11.57421875" style="17" bestFit="1" customWidth="1"/>
    <col min="8" max="16384" width="9.140625" style="17" customWidth="1"/>
  </cols>
  <sheetData>
    <row r="1" spans="1:3" ht="15">
      <c r="A1" s="76"/>
      <c r="B1" s="76"/>
      <c r="C1" s="76"/>
    </row>
    <row r="2" spans="1:6" ht="15" thickBot="1">
      <c r="A2" s="80" t="s">
        <v>53</v>
      </c>
      <c r="B2" s="77"/>
      <c r="C2" s="77"/>
      <c r="D2" s="81"/>
      <c r="E2" s="81"/>
      <c r="F2" s="81"/>
    </row>
    <row r="3" spans="4:5" ht="15">
      <c r="D3" s="16"/>
      <c r="E3" s="16"/>
    </row>
    <row r="4" spans="1:5" ht="12.75" customHeight="1">
      <c r="A4" s="1"/>
      <c r="B4" s="2"/>
      <c r="C4" s="23"/>
      <c r="D4" s="2"/>
      <c r="E4" s="21"/>
    </row>
    <row r="5" spans="1:5" ht="15">
      <c r="A5" s="4"/>
      <c r="B5" s="48" t="s">
        <v>51</v>
      </c>
      <c r="C5" s="48" t="s">
        <v>52</v>
      </c>
      <c r="D5" s="48"/>
      <c r="E5" s="5"/>
    </row>
    <row r="6" spans="1:4" ht="15" thickBot="1">
      <c r="A6" s="34" t="s">
        <v>29</v>
      </c>
      <c r="B6" s="49"/>
      <c r="C6" s="49"/>
      <c r="D6" s="48"/>
    </row>
    <row r="7" spans="1:4" ht="14.25">
      <c r="A7" s="35"/>
      <c r="B7" s="48"/>
      <c r="C7" s="48"/>
      <c r="D7" s="48"/>
    </row>
    <row r="8" spans="1:4" ht="14.25">
      <c r="A8" s="36" t="s">
        <v>0</v>
      </c>
      <c r="B8" s="82">
        <v>791691.1172</v>
      </c>
      <c r="C8" s="82">
        <v>1424825.85563</v>
      </c>
      <c r="D8" s="50"/>
    </row>
    <row r="9" spans="1:4" ht="14.25">
      <c r="A9" s="37" t="s">
        <v>1</v>
      </c>
      <c r="B9" s="82">
        <v>629383.6913</v>
      </c>
      <c r="C9" s="82">
        <v>773049.66072</v>
      </c>
      <c r="D9" s="50"/>
    </row>
    <row r="10" spans="1:4" ht="14.25">
      <c r="A10" s="37" t="s">
        <v>2</v>
      </c>
      <c r="B10" s="82">
        <v>1049442.5434</v>
      </c>
      <c r="C10" s="82">
        <v>663996.75971</v>
      </c>
      <c r="D10" s="50"/>
    </row>
    <row r="11" spans="1:4" ht="14.25">
      <c r="A11" s="35" t="s">
        <v>3</v>
      </c>
      <c r="B11" s="51">
        <f>B8+B9+B10</f>
        <v>2470517.3519</v>
      </c>
      <c r="C11" s="51">
        <f>C8+C9+C10</f>
        <v>2861872.27606</v>
      </c>
      <c r="D11" s="52"/>
    </row>
    <row r="12" spans="1:5" s="19" customFormat="1" ht="15">
      <c r="A12" s="36" t="s">
        <v>4</v>
      </c>
      <c r="B12" s="51">
        <v>974364</v>
      </c>
      <c r="C12" s="51">
        <v>528399</v>
      </c>
      <c r="D12" s="52"/>
      <c r="E12" s="16"/>
    </row>
    <row r="13" spans="1:4" ht="14.25">
      <c r="A13" s="36" t="s">
        <v>5</v>
      </c>
      <c r="B13" s="26">
        <v>302120</v>
      </c>
      <c r="C13" s="26">
        <v>209986</v>
      </c>
      <c r="D13" s="50"/>
    </row>
    <row r="14" spans="1:7" ht="14.25">
      <c r="A14" s="36" t="s">
        <v>6</v>
      </c>
      <c r="B14" s="26">
        <v>5099542</v>
      </c>
      <c r="C14" s="82">
        <v>4660427.1524</v>
      </c>
      <c r="D14" s="50"/>
      <c r="G14" s="18"/>
    </row>
    <row r="15" spans="1:7" ht="14.25">
      <c r="A15" s="36" t="s">
        <v>7</v>
      </c>
      <c r="B15" s="26">
        <v>-271941</v>
      </c>
      <c r="C15" s="26">
        <v>-200136</v>
      </c>
      <c r="D15" s="50"/>
      <c r="G15" s="18"/>
    </row>
    <row r="16" spans="1:7" ht="14.25">
      <c r="A16" s="38" t="s">
        <v>8</v>
      </c>
      <c r="B16" s="51">
        <f>SUM(B14:B15)</f>
        <v>4827601</v>
      </c>
      <c r="C16" s="51">
        <f>SUM(C14:C15)</f>
        <v>4460291.1524</v>
      </c>
      <c r="D16" s="52"/>
      <c r="G16" s="18"/>
    </row>
    <row r="17" spans="1:7" ht="25.5">
      <c r="A17" s="36" t="s">
        <v>9</v>
      </c>
      <c r="B17" s="26"/>
      <c r="C17" s="26">
        <v>581</v>
      </c>
      <c r="D17" s="50"/>
      <c r="G17" s="18"/>
    </row>
    <row r="18" spans="1:7" ht="14.25">
      <c r="A18" s="39" t="s">
        <v>10</v>
      </c>
      <c r="B18" s="26">
        <v>200105</v>
      </c>
      <c r="C18" s="26"/>
      <c r="D18" s="50"/>
      <c r="G18" s="18"/>
    </row>
    <row r="19" spans="1:4" ht="14.25">
      <c r="A19" s="36" t="s">
        <v>28</v>
      </c>
      <c r="B19" s="26">
        <v>492779</v>
      </c>
      <c r="C19" s="26">
        <v>352820.3</v>
      </c>
      <c r="D19" s="50"/>
    </row>
    <row r="20" spans="1:4" ht="13.5" customHeight="1">
      <c r="A20" s="40" t="s">
        <v>11</v>
      </c>
      <c r="B20" s="26">
        <v>234638</v>
      </c>
      <c r="C20" s="26">
        <v>224262.3</v>
      </c>
      <c r="D20" s="50"/>
    </row>
    <row r="21" spans="1:4" ht="13.5" customHeight="1">
      <c r="A21" s="36"/>
      <c r="B21" s="26"/>
      <c r="C21" s="26"/>
      <c r="D21" s="50"/>
    </row>
    <row r="22" spans="1:6" ht="15.75" thickBot="1">
      <c r="A22" s="41" t="s">
        <v>12</v>
      </c>
      <c r="B22" s="53">
        <f>B11+B12+B13+B16+B19+B20+B17+B18</f>
        <v>9502124.3519</v>
      </c>
      <c r="C22" s="53">
        <f>C11+C12+C13+C16+C19+C20+C17+C18</f>
        <v>8638212.028460002</v>
      </c>
      <c r="D22" s="54"/>
      <c r="E22" s="7"/>
      <c r="F22" s="18"/>
    </row>
    <row r="23" spans="1:6" ht="15.75" thickTop="1">
      <c r="A23" s="35"/>
      <c r="B23" s="54"/>
      <c r="C23" s="54"/>
      <c r="D23" s="54"/>
      <c r="E23" s="7"/>
      <c r="F23" s="18"/>
    </row>
    <row r="24" spans="1:4" ht="14.25">
      <c r="A24" s="34"/>
      <c r="B24" s="55"/>
      <c r="C24" s="55"/>
      <c r="D24" s="56"/>
    </row>
    <row r="25" spans="1:4" ht="14.25">
      <c r="A25" s="34" t="s">
        <v>13</v>
      </c>
      <c r="B25" s="55"/>
      <c r="C25" s="55"/>
      <c r="D25" s="56"/>
    </row>
    <row r="26" spans="1:4" ht="14.25">
      <c r="A26" s="42" t="s">
        <v>14</v>
      </c>
      <c r="B26" s="57">
        <v>1473329</v>
      </c>
      <c r="C26" s="82">
        <v>860094.06363</v>
      </c>
      <c r="D26" s="56"/>
    </row>
    <row r="27" spans="1:4" ht="14.25">
      <c r="A27" s="43" t="s">
        <v>15</v>
      </c>
      <c r="B27" s="26">
        <v>6573042</v>
      </c>
      <c r="C27" s="82">
        <v>5944769.25228</v>
      </c>
      <c r="D27" s="56"/>
    </row>
    <row r="28" spans="1:4" ht="14.25">
      <c r="A28" s="43" t="s">
        <v>16</v>
      </c>
      <c r="B28" s="26">
        <v>315161</v>
      </c>
      <c r="C28" s="82">
        <v>786072.87735</v>
      </c>
      <c r="D28" s="56"/>
    </row>
    <row r="29" spans="1:4" ht="14.25">
      <c r="A29" s="43" t="s">
        <v>17</v>
      </c>
      <c r="B29" s="26">
        <v>3624</v>
      </c>
      <c r="C29" s="82">
        <v>5600</v>
      </c>
      <c r="D29" s="56"/>
    </row>
    <row r="30" spans="1:4" ht="14.25">
      <c r="A30" s="44" t="s">
        <v>18</v>
      </c>
      <c r="B30" s="26">
        <v>4020</v>
      </c>
      <c r="C30" s="82">
        <v>3320</v>
      </c>
      <c r="D30" s="56"/>
    </row>
    <row r="31" spans="1:4" ht="25.5">
      <c r="A31" s="36" t="s">
        <v>9</v>
      </c>
      <c r="B31" s="26">
        <v>3443</v>
      </c>
      <c r="C31" s="82">
        <v>1940.9</v>
      </c>
      <c r="D31" s="56"/>
    </row>
    <row r="32" spans="1:4" ht="14.25">
      <c r="A32" s="37" t="s">
        <v>20</v>
      </c>
      <c r="B32" s="26">
        <v>133540</v>
      </c>
      <c r="C32" s="26">
        <v>141942</v>
      </c>
      <c r="D32" s="56"/>
    </row>
    <row r="33" spans="1:4" ht="14.25">
      <c r="A33" s="44"/>
      <c r="B33" s="26"/>
      <c r="C33" s="26"/>
      <c r="D33" s="56"/>
    </row>
    <row r="34" spans="1:5" ht="15">
      <c r="A34" s="41" t="s">
        <v>19</v>
      </c>
      <c r="B34" s="58">
        <f>SUM(B26:B32)</f>
        <v>8506159</v>
      </c>
      <c r="C34" s="58">
        <f>SUM(C26:C32)</f>
        <v>7743739.0932599995</v>
      </c>
      <c r="D34" s="54"/>
      <c r="E34" s="7"/>
    </row>
    <row r="35" spans="1:4" ht="14.25">
      <c r="A35" s="36"/>
      <c r="B35" s="55"/>
      <c r="C35" s="55"/>
      <c r="D35" s="59"/>
    </row>
    <row r="36" spans="1:4" ht="12.75" customHeight="1">
      <c r="A36" s="34" t="s">
        <v>21</v>
      </c>
      <c r="B36" s="60"/>
      <c r="C36" s="60"/>
      <c r="D36" s="56"/>
    </row>
    <row r="37" spans="1:4" ht="14.25">
      <c r="A37" s="40" t="s">
        <v>22</v>
      </c>
      <c r="B37" s="82">
        <v>921310.255</v>
      </c>
      <c r="C37" s="82">
        <v>781987.36</v>
      </c>
      <c r="D37" s="56"/>
    </row>
    <row r="38" spans="1:4" ht="14.25">
      <c r="A38" s="40" t="s">
        <v>23</v>
      </c>
      <c r="B38" s="14"/>
      <c r="C38" s="14"/>
      <c r="D38" s="56"/>
    </row>
    <row r="39" spans="1:4" ht="14.25">
      <c r="A39" s="45" t="s">
        <v>24</v>
      </c>
      <c r="B39" s="14"/>
      <c r="C39" s="14"/>
      <c r="D39" s="56"/>
    </row>
    <row r="40" spans="1:4" ht="14.25">
      <c r="A40" s="40" t="s">
        <v>25</v>
      </c>
      <c r="B40" s="83">
        <v>74654.40894</v>
      </c>
      <c r="C40" s="83">
        <v>112485.68753</v>
      </c>
      <c r="D40" s="56"/>
    </row>
    <row r="41" spans="1:4" ht="14.25">
      <c r="A41" s="36"/>
      <c r="B41" s="61"/>
      <c r="C41" s="61"/>
      <c r="D41" s="56"/>
    </row>
    <row r="42" spans="1:5" ht="15">
      <c r="A42" s="34" t="s">
        <v>26</v>
      </c>
      <c r="B42" s="62">
        <f>SUM(B37:B40)</f>
        <v>995964.66394</v>
      </c>
      <c r="C42" s="62">
        <f>SUM(C37:C40)</f>
        <v>894473.04753</v>
      </c>
      <c r="D42" s="62"/>
      <c r="E42" s="9"/>
    </row>
    <row r="43" spans="1:5" ht="15">
      <c r="A43" s="46"/>
      <c r="B43" s="62"/>
      <c r="C43" s="62"/>
      <c r="D43" s="62"/>
      <c r="E43" s="9"/>
    </row>
    <row r="44" spans="1:5" ht="15.75" thickBot="1">
      <c r="A44" s="47" t="s">
        <v>27</v>
      </c>
      <c r="B44" s="63">
        <f>B42+B34</f>
        <v>9502123.66394</v>
      </c>
      <c r="C44" s="63">
        <f>C34+C42</f>
        <v>8638212.140789999</v>
      </c>
      <c r="D44" s="62"/>
      <c r="E44" s="7"/>
    </row>
    <row r="45" spans="1:5" ht="15" thickTop="1">
      <c r="A45" s="6"/>
      <c r="D45" s="8"/>
      <c r="E45" s="8"/>
    </row>
    <row r="46" spans="1:3" ht="14.25">
      <c r="A46" s="22"/>
      <c r="B46" s="11"/>
      <c r="C46" s="11"/>
    </row>
    <row r="47" spans="1:3" ht="14.25">
      <c r="A47" s="22"/>
      <c r="B47" s="11"/>
      <c r="C47" s="11"/>
    </row>
    <row r="48" spans="1:3" ht="14.25">
      <c r="A48" s="22"/>
      <c r="B48" s="11"/>
      <c r="C48" s="11"/>
    </row>
    <row r="51" spans="1:3" ht="14.25">
      <c r="A51" s="31" t="s">
        <v>30</v>
      </c>
      <c r="B51" s="31"/>
      <c r="C51" s="32" t="s">
        <v>31</v>
      </c>
    </row>
    <row r="52" spans="1:3" ht="14.25">
      <c r="A52" s="31"/>
      <c r="B52" s="31"/>
      <c r="C52" s="31"/>
    </row>
    <row r="53" spans="1:3" ht="14.25">
      <c r="A53" s="31"/>
      <c r="B53" s="31"/>
      <c r="C53" s="31"/>
    </row>
    <row r="54" spans="1:3" ht="14.25">
      <c r="A54" s="33" t="s">
        <v>32</v>
      </c>
      <c r="B54" s="31"/>
      <c r="C54" s="32" t="s">
        <v>33</v>
      </c>
    </row>
    <row r="55" spans="2:3" ht="14.25">
      <c r="B55" s="10"/>
      <c r="C55" s="10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65.421875" style="17" customWidth="1"/>
    <col min="2" max="2" width="20.57421875" style="17" customWidth="1"/>
    <col min="3" max="3" width="23.421875" style="17" customWidth="1"/>
    <col min="4" max="4" width="23.00390625" style="17" customWidth="1"/>
    <col min="5" max="16384" width="9.140625" style="17" customWidth="1"/>
  </cols>
  <sheetData>
    <row r="1" spans="1:4" ht="15">
      <c r="A1" s="76"/>
      <c r="B1" s="78"/>
      <c r="C1" s="78"/>
      <c r="D1" s="79"/>
    </row>
    <row r="2" spans="1:4" ht="15">
      <c r="A2" s="76" t="s">
        <v>54</v>
      </c>
      <c r="B2" s="90"/>
      <c r="C2" s="90"/>
      <c r="D2" s="30"/>
    </row>
    <row r="4" spans="1:4" ht="15">
      <c r="A4" s="1"/>
      <c r="B4" s="2"/>
      <c r="C4" s="2"/>
      <c r="D4" s="23"/>
    </row>
    <row r="5" spans="1:4" ht="14.25">
      <c r="A5" s="1"/>
      <c r="B5" s="48" t="s">
        <v>51</v>
      </c>
      <c r="C5" s="48" t="s">
        <v>52</v>
      </c>
      <c r="D5" s="48"/>
    </row>
    <row r="6" spans="1:4" ht="15" thickBot="1">
      <c r="A6" s="3"/>
      <c r="B6" s="49"/>
      <c r="C6" s="49"/>
      <c r="D6" s="48"/>
    </row>
    <row r="7" spans="1:4" ht="14.25">
      <c r="A7" s="3"/>
      <c r="B7" s="13"/>
      <c r="C7" s="13"/>
      <c r="D7" s="84"/>
    </row>
    <row r="8" spans="1:4" ht="14.25">
      <c r="A8" s="64" t="s">
        <v>34</v>
      </c>
      <c r="B8" s="14">
        <v>662143.13517</v>
      </c>
      <c r="C8" s="91">
        <v>568230.6492</v>
      </c>
      <c r="D8" s="85"/>
    </row>
    <row r="9" spans="1:4" ht="14.25">
      <c r="A9" s="64" t="s">
        <v>35</v>
      </c>
      <c r="B9" s="14">
        <v>-304580.57973</v>
      </c>
      <c r="C9" s="91">
        <v>-218591.75278</v>
      </c>
      <c r="D9" s="85"/>
    </row>
    <row r="10" spans="1:4" s="19" customFormat="1" ht="15">
      <c r="A10" s="64" t="s">
        <v>36</v>
      </c>
      <c r="B10" s="51">
        <f>SUM(B8:B9)</f>
        <v>357562.55544</v>
      </c>
      <c r="C10" s="51">
        <f>SUM(C8:C9)</f>
        <v>349638.89642</v>
      </c>
      <c r="D10" s="86"/>
    </row>
    <row r="11" spans="1:4" ht="14.25">
      <c r="A11" s="64" t="s">
        <v>37</v>
      </c>
      <c r="B11" s="26">
        <v>-44510.26935</v>
      </c>
      <c r="C11" s="91">
        <v>-21352.21164</v>
      </c>
      <c r="D11" s="85"/>
    </row>
    <row r="12" spans="1:4" ht="14.25">
      <c r="A12" s="65" t="s">
        <v>38</v>
      </c>
      <c r="B12" s="72">
        <f>B10+B11</f>
        <v>313052.28609</v>
      </c>
      <c r="C12" s="72">
        <f>C10+C11</f>
        <v>328286.68478</v>
      </c>
      <c r="D12" s="28"/>
    </row>
    <row r="13" spans="1:4" ht="14.25">
      <c r="A13" s="66"/>
      <c r="B13" s="24"/>
      <c r="C13" s="24"/>
      <c r="D13" s="25"/>
    </row>
    <row r="14" spans="1:4" ht="14.25">
      <c r="A14" s="13" t="s">
        <v>39</v>
      </c>
      <c r="B14" s="14">
        <v>137808.56439</v>
      </c>
      <c r="C14" s="91">
        <v>122911.00397</v>
      </c>
      <c r="D14" s="85"/>
    </row>
    <row r="15" spans="1:4" ht="14.25">
      <c r="A15" s="13" t="s">
        <v>40</v>
      </c>
      <c r="B15" s="26">
        <v>-1831.7067</v>
      </c>
      <c r="C15" s="14">
        <v>-515.43835</v>
      </c>
      <c r="D15" s="85"/>
    </row>
    <row r="16" spans="1:4" ht="14.25">
      <c r="A16" s="66" t="s">
        <v>41</v>
      </c>
      <c r="B16" s="26">
        <v>78030.16489</v>
      </c>
      <c r="C16" s="91">
        <v>64611.26628</v>
      </c>
      <c r="D16" s="85"/>
    </row>
    <row r="17" spans="1:4" ht="14.25">
      <c r="A17" s="66" t="s">
        <v>42</v>
      </c>
      <c r="B17" s="26">
        <v>1769</v>
      </c>
      <c r="C17" s="92">
        <v>375.07293</v>
      </c>
      <c r="D17" s="85"/>
    </row>
    <row r="18" spans="1:4" ht="18.75" customHeight="1">
      <c r="A18" s="66" t="s">
        <v>43</v>
      </c>
      <c r="B18" s="26">
        <v>884</v>
      </c>
      <c r="C18" s="91">
        <v>3568.61725</v>
      </c>
      <c r="D18" s="85"/>
    </row>
    <row r="19" spans="1:4" ht="14.25">
      <c r="A19" s="65" t="s">
        <v>44</v>
      </c>
      <c r="B19" s="73">
        <f>SUM(B14:B18)</f>
        <v>216660.02258</v>
      </c>
      <c r="C19" s="73">
        <f>SUM(C14:C18)</f>
        <v>190950.52208000002</v>
      </c>
      <c r="D19" s="74"/>
    </row>
    <row r="20" spans="1:4" ht="14.25">
      <c r="A20" s="66"/>
      <c r="B20" s="24"/>
      <c r="C20" s="26"/>
      <c r="D20" s="61"/>
    </row>
    <row r="21" spans="1:4" ht="17.25" customHeight="1">
      <c r="A21" s="66" t="s">
        <v>45</v>
      </c>
      <c r="B21" s="26">
        <f>B12+B19</f>
        <v>529712.3086699999</v>
      </c>
      <c r="C21" s="26">
        <f>C12+C19</f>
        <v>519237.20686000003</v>
      </c>
      <c r="D21" s="87"/>
    </row>
    <row r="22" spans="1:4" ht="17.25" customHeight="1">
      <c r="A22" s="66" t="s">
        <v>46</v>
      </c>
      <c r="B22" s="26">
        <v>-459466.98207</v>
      </c>
      <c r="C22" s="93">
        <v>-408761.41292</v>
      </c>
      <c r="D22" s="88"/>
    </row>
    <row r="23" spans="1:5" ht="15" thickBot="1">
      <c r="A23" s="67" t="s">
        <v>47</v>
      </c>
      <c r="B23" s="75">
        <f>SUM(B21:B22)</f>
        <v>70245.32659999991</v>
      </c>
      <c r="C23" s="75">
        <f>SUM(C21:C22)</f>
        <v>110475.79394000006</v>
      </c>
      <c r="D23" s="28"/>
      <c r="E23" s="18"/>
    </row>
    <row r="24" spans="1:5" ht="15" thickTop="1">
      <c r="A24" s="70"/>
      <c r="B24" s="73"/>
      <c r="C24" s="26"/>
      <c r="D24" s="61"/>
      <c r="E24" s="18"/>
    </row>
    <row r="25" spans="1:5" ht="14.25">
      <c r="A25" s="68" t="s">
        <v>48</v>
      </c>
      <c r="B25" s="94">
        <v>-6700</v>
      </c>
      <c r="C25" s="94">
        <v>-9100</v>
      </c>
      <c r="D25" s="29"/>
      <c r="E25" s="18"/>
    </row>
    <row r="26" spans="1:4" ht="15" thickBot="1">
      <c r="A26" s="67" t="s">
        <v>49</v>
      </c>
      <c r="B26" s="95">
        <f>B25+B23</f>
        <v>63545.32659999991</v>
      </c>
      <c r="C26" s="95">
        <f>C25+C23</f>
        <v>101375.79394000006</v>
      </c>
      <c r="D26" s="89"/>
    </row>
    <row r="27" spans="1:4" ht="15" thickTop="1">
      <c r="A27" s="71"/>
      <c r="B27" s="96"/>
      <c r="C27" s="27"/>
      <c r="D27" s="28"/>
    </row>
    <row r="28" spans="1:4" ht="15" thickBot="1">
      <c r="A28" s="69" t="s">
        <v>50</v>
      </c>
      <c r="B28" s="95">
        <f>B26</f>
        <v>63545.32659999991</v>
      </c>
      <c r="C28" s="95">
        <f>C26</f>
        <v>101375.79394000006</v>
      </c>
      <c r="D28" s="89"/>
    </row>
    <row r="29" spans="1:4" ht="15.75" thickTop="1">
      <c r="A29" s="19"/>
      <c r="B29" s="16"/>
      <c r="C29" s="15"/>
      <c r="D29" s="15"/>
    </row>
    <row r="30" spans="1:4" ht="15">
      <c r="A30" s="19"/>
      <c r="B30" s="16"/>
      <c r="C30" s="15"/>
      <c r="D30" s="15"/>
    </row>
    <row r="31" spans="1:4" ht="15">
      <c r="A31" s="19"/>
      <c r="B31" s="16"/>
      <c r="C31" s="15"/>
      <c r="D31" s="15"/>
    </row>
    <row r="32" spans="1:4" ht="15">
      <c r="A32" s="19"/>
      <c r="B32" s="16"/>
      <c r="C32" s="15"/>
      <c r="D32" s="15"/>
    </row>
    <row r="33" spans="1:4" ht="15">
      <c r="A33" s="19"/>
      <c r="B33" s="16"/>
      <c r="C33" s="15"/>
      <c r="D33" s="15"/>
    </row>
    <row r="34" spans="1:4" ht="15">
      <c r="A34" s="19"/>
      <c r="B34" s="16"/>
      <c r="C34" s="15"/>
      <c r="D34" s="15"/>
    </row>
    <row r="35" spans="1:4" ht="15">
      <c r="A35" s="19"/>
      <c r="B35" s="16"/>
      <c r="C35" s="15"/>
      <c r="D35" s="15"/>
    </row>
    <row r="36" spans="2:4" ht="14.25">
      <c r="B36" s="18"/>
      <c r="C36" s="13"/>
      <c r="D36" s="13"/>
    </row>
    <row r="37" spans="1:3" ht="14.25">
      <c r="A37" s="31" t="s">
        <v>30</v>
      </c>
      <c r="B37" s="31"/>
      <c r="C37" s="32" t="s">
        <v>31</v>
      </c>
    </row>
    <row r="38" spans="1:3" ht="14.25">
      <c r="A38" s="31"/>
      <c r="B38" s="31"/>
      <c r="C38" s="31"/>
    </row>
    <row r="39" spans="1:3" ht="14.25">
      <c r="A39" s="31"/>
      <c r="B39" s="31"/>
      <c r="C39" s="31"/>
    </row>
    <row r="40" spans="1:3" ht="14.25">
      <c r="A40" s="33" t="s">
        <v>32</v>
      </c>
      <c r="B40" s="31"/>
      <c r="C40" s="32" t="s">
        <v>33</v>
      </c>
    </row>
  </sheetData>
  <sheetProtection/>
  <mergeCells count="2">
    <mergeCell ref="A1:D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2015-07-02T07:12:31Z</cp:lastPrinted>
  <dcterms:created xsi:type="dcterms:W3CDTF">1996-10-08T23:32:33Z</dcterms:created>
  <dcterms:modified xsi:type="dcterms:W3CDTF">2015-08-11T10:48:16Z</dcterms:modified>
  <cp:category/>
  <cp:version/>
  <cp:contentType/>
  <cp:contentStatus/>
</cp:coreProperties>
</file>