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49" activeTab="0"/>
  </bookViews>
  <sheets>
    <sheet name="офп" sheetId="1" r:id="rId1"/>
    <sheet name="осп" sheetId="2" r:id="rId2"/>
  </sheets>
  <definedNames>
    <definedName name="_xlnm.Print_Area" localSheetId="0">'офп'!$A$1:$D$56</definedName>
  </definedNames>
  <calcPr fullCalcOnLoad="1"/>
</workbook>
</file>

<file path=xl/sharedStrings.xml><?xml version="1.0" encoding="utf-8"?>
<sst xmlns="http://schemas.openxmlformats.org/spreadsheetml/2006/main" count="79" uniqueCount="67">
  <si>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</si>
  <si>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</si>
  <si>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</si>
  <si>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</si>
  <si>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</si>
  <si>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</si>
  <si>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</si>
  <si>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</si>
  <si>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</si>
  <si>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</si>
  <si>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</si>
  <si>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</si>
  <si>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</si>
  <si>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</si>
  <si>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</si>
  <si>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</si>
  <si>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</si>
  <si>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</si>
  <si>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</si>
  <si>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</si>
  <si>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</si>
  <si>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</si>
  <si>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</si>
  <si>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</si>
  <si>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</si>
  <si>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</si>
  <si>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</si>
  <si>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</si>
  <si>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</si>
  <si>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</si>
  <si>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</si>
  <si>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</si>
  <si>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</si>
  <si>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</si>
  <si>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</si>
  <si>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</si>
  <si>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</si>
  <si>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</si>
  <si>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</si>
  <si>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</si>
  <si>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</si>
  <si>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</si>
  <si>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</si>
  <si>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</si>
  <si>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</si>
  <si>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</si>
  <si>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</si>
  <si>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</si>
  <si>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</si>
  <si>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</si>
  <si>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- обремененные залогом по сделкам “РЕПО”</t>
  </si>
  <si>
    <t>Предыдущий период</t>
  </si>
  <si>
    <t>Главный бухгалтер</t>
  </si>
  <si>
    <t>Дженбаева Э.Т.</t>
  </si>
  <si>
    <t>-</t>
  </si>
  <si>
    <t>Средства в банках и других финансово кредитных учереждениях</t>
  </si>
  <si>
    <t>Кредиты представленные клиентам</t>
  </si>
  <si>
    <t>Кредиты представленные банкам и другим финансово кредитным учреждениям</t>
  </si>
  <si>
    <t>Итого кредиты банкам и другим ФКУ</t>
  </si>
  <si>
    <t>Итого кредиты клиентам</t>
  </si>
  <si>
    <t>октябрь 2015 г.</t>
  </si>
  <si>
    <t>октябрь 2014 г.</t>
  </si>
  <si>
    <t>Отчет о финансовом положении  на  31 октября 2015 года (включительно)</t>
  </si>
  <si>
    <t>Октябрь 2015 г.</t>
  </si>
  <si>
    <t xml:space="preserve">Октябрь 2014 </t>
  </si>
  <si>
    <t>Прибыль на одну акцию</t>
  </si>
  <si>
    <t>Отчет оприбылях или убытках и прочем совокупном доходе на  31 октября 2015 года (включительно)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</si>
</sst>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0.000000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47" fillId="0" borderId="0" xfId="40" applyNumberFormat="1" applyFont="1" applyFill="1" applyAlignment="1">
      <alignment horizontal="right"/>
      <protection/>
    </xf>
    <xf numFmtId="0" fontId="12" fillId="0" borderId="0" xfId="0" applyFont="1" applyFill="1" applyAlignment="1">
      <alignment/>
    </xf>
    <xf numFmtId="180" fontId="48" fillId="0" borderId="11" xfId="34" applyNumberFormat="1" applyFont="1" applyFill="1" applyBorder="1" applyAlignment="1">
      <alignment/>
    </xf>
    <xf numFmtId="177" fontId="47" fillId="0" borderId="0" xfId="34" applyNumberFormat="1" applyFont="1" applyFill="1" applyBorder="1" applyAlignment="1">
      <alignment horizontal="left"/>
    </xf>
    <xf numFmtId="180" fontId="48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0" fontId="8" fillId="0" borderId="0" xfId="39" applyFont="1" applyFill="1" applyBorder="1" applyAlignment="1">
      <alignment horizontal="left" wrapText="1"/>
      <protection/>
    </xf>
    <xf numFmtId="180" fontId="47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8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48" fillId="0" borderId="0" xfId="40" applyNumberFormat="1" applyFont="1" applyFill="1" applyAlignment="1">
      <alignment horizontal="right"/>
      <protection/>
    </xf>
    <xf numFmtId="180" fontId="48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49" fontId="7" fillId="0" borderId="0" xfId="39" applyNumberFormat="1" applyFont="1" applyFill="1" applyBorder="1" applyAlignment="1">
      <alignment horizontal="left" wrapText="1"/>
      <protection/>
    </xf>
    <xf numFmtId="49" fontId="8" fillId="0" borderId="0" xfId="39" applyNumberFormat="1" applyFont="1" applyFill="1" applyBorder="1" applyAlignment="1">
      <alignment horizontal="center" vertical="center"/>
      <protection/>
    </xf>
    <xf numFmtId="0" fontId="8" fillId="0" borderId="0" xfId="39" applyFont="1" applyFill="1" applyBorder="1" applyAlignment="1">
      <alignment vertical="center" wrapText="1"/>
      <protection/>
    </xf>
    <xf numFmtId="3" fontId="47" fillId="0" borderId="0" xfId="33" applyNumberFormat="1" applyFont="1" applyFill="1" applyAlignment="1">
      <alignment horizontal="right"/>
    </xf>
    <xf numFmtId="180" fontId="13" fillId="0" borderId="0" xfId="40" applyNumberFormat="1" applyFont="1" applyFill="1" applyAlignment="1">
      <alignment horizontal="left"/>
      <protection/>
    </xf>
    <xf numFmtId="3" fontId="47" fillId="0" borderId="13" xfId="33" applyNumberFormat="1" applyFont="1" applyFill="1" applyBorder="1" applyAlignment="1">
      <alignment horizontal="right"/>
    </xf>
    <xf numFmtId="180" fontId="7" fillId="0" borderId="0" xfId="6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80" fontId="8" fillId="0" borderId="12" xfId="68" applyNumberFormat="1" applyFont="1" applyFill="1" applyBorder="1" applyAlignment="1">
      <alignment/>
    </xf>
    <xf numFmtId="0" fontId="47" fillId="0" borderId="0" xfId="39" applyFont="1" applyFill="1" applyBorder="1" applyAlignment="1">
      <alignment/>
      <protection/>
    </xf>
    <xf numFmtId="180" fontId="8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80" fontId="5" fillId="0" borderId="0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80" fontId="12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7" fillId="0" borderId="0" xfId="39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center"/>
      <protection/>
    </xf>
    <xf numFmtId="180" fontId="7" fillId="0" borderId="0" xfId="40" applyNumberFormat="1" applyFont="1" applyFill="1" applyAlignment="1">
      <alignment/>
      <protection/>
    </xf>
    <xf numFmtId="180" fontId="47" fillId="0" borderId="0" xfId="40" applyNumberFormat="1" applyFont="1" applyFill="1" applyAlignment="1">
      <alignment/>
      <protection/>
    </xf>
    <xf numFmtId="180" fontId="48" fillId="0" borderId="12" xfId="68" applyNumberFormat="1" applyFont="1" applyFill="1" applyBorder="1" applyAlignment="1">
      <alignment/>
    </xf>
    <xf numFmtId="180" fontId="48" fillId="0" borderId="0" xfId="68" applyNumberFormat="1" applyFont="1" applyFill="1" applyBorder="1" applyAlignment="1">
      <alignment/>
    </xf>
    <xf numFmtId="180" fontId="48" fillId="0" borderId="11" xfId="68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4" fontId="8" fillId="0" borderId="13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F31" sqref="F31:F32"/>
    </sheetView>
  </sheetViews>
  <sheetFormatPr defaultColWidth="9.140625" defaultRowHeight="12.75"/>
  <cols>
    <col min="1" max="1" width="51.28125" style="25" customWidth="1"/>
    <col min="2" max="2" width="20.57421875" style="18" customWidth="1"/>
    <col min="3" max="3" width="23.00390625" style="18" customWidth="1"/>
    <col min="4" max="4" width="11.00390625" style="25" bestFit="1" customWidth="1"/>
    <col min="5" max="5" width="11.57421875" style="25" bestFit="1" customWidth="1"/>
    <col min="6" max="6" width="13.28125" style="25" customWidth="1"/>
    <col min="7" max="16384" width="9.140625" style="25" customWidth="1"/>
  </cols>
  <sheetData>
    <row r="1" spans="1:3" ht="15">
      <c r="A1" s="74" t="s">
        <v>10</v>
      </c>
      <c r="B1" s="74"/>
      <c r="C1" s="74"/>
    </row>
    <row r="2" spans="1:3" ht="15.75" thickBot="1">
      <c r="A2" s="75" t="s">
        <v>62</v>
      </c>
      <c r="B2" s="75"/>
      <c r="C2" s="75"/>
    </row>
    <row r="4" spans="1:3" ht="12.75" customHeight="1">
      <c r="A4" s="1"/>
      <c r="B4" s="2" t="s">
        <v>48</v>
      </c>
      <c r="C4" s="45" t="s">
        <v>51</v>
      </c>
    </row>
    <row r="5" spans="1:3" ht="15">
      <c r="A5" s="10"/>
      <c r="B5" s="11" t="s">
        <v>60</v>
      </c>
      <c r="C5" s="11" t="s">
        <v>61</v>
      </c>
    </row>
    <row r="6" spans="1:3" ht="15.75" thickBot="1">
      <c r="A6" s="30" t="s">
        <v>0</v>
      </c>
      <c r="B6" s="4" t="s">
        <v>49</v>
      </c>
      <c r="C6" s="4" t="s">
        <v>49</v>
      </c>
    </row>
    <row r="7" spans="1:3" ht="15">
      <c r="A7" s="30"/>
      <c r="B7" s="11"/>
      <c r="C7" s="11"/>
    </row>
    <row r="8" spans="1:3" ht="14.25">
      <c r="A8" s="12" t="s">
        <v>40</v>
      </c>
      <c r="B8" s="47">
        <v>921390</v>
      </c>
      <c r="C8" s="47">
        <v>908020</v>
      </c>
    </row>
    <row r="9" spans="1:3" ht="14.25">
      <c r="A9" s="12" t="s">
        <v>37</v>
      </c>
      <c r="B9" s="47">
        <v>950248</v>
      </c>
      <c r="C9" s="47">
        <v>610511</v>
      </c>
    </row>
    <row r="10" spans="1:3" ht="14.25">
      <c r="A10" s="12" t="s">
        <v>38</v>
      </c>
      <c r="B10" s="47">
        <v>1231427</v>
      </c>
      <c r="C10" s="47">
        <v>1018215</v>
      </c>
    </row>
    <row r="11" spans="1:3" ht="15">
      <c r="A11" s="30" t="s">
        <v>39</v>
      </c>
      <c r="B11" s="41">
        <f>B8+B9+B10</f>
        <v>3103065</v>
      </c>
      <c r="C11" s="41">
        <f>C8+C9+C10</f>
        <v>2536746</v>
      </c>
    </row>
    <row r="12" spans="1:3" s="29" customFormat="1" ht="15">
      <c r="A12" s="12" t="s">
        <v>41</v>
      </c>
      <c r="B12" s="19">
        <v>310986</v>
      </c>
      <c r="C12" s="19">
        <v>214411</v>
      </c>
    </row>
    <row r="13" spans="1:3" s="29" customFormat="1" ht="29.25">
      <c r="A13" s="12" t="s">
        <v>55</v>
      </c>
      <c r="B13" s="19">
        <v>429407</v>
      </c>
      <c r="C13" s="19">
        <v>166216</v>
      </c>
    </row>
    <row r="14" spans="1:3" ht="28.5">
      <c r="A14" s="37" t="s">
        <v>57</v>
      </c>
      <c r="B14" s="19">
        <v>458011</v>
      </c>
      <c r="C14" s="19">
        <v>526942</v>
      </c>
    </row>
    <row r="15" spans="1:3" ht="14.25">
      <c r="A15" s="37" t="s">
        <v>36</v>
      </c>
      <c r="B15" s="19">
        <v>-1307</v>
      </c>
      <c r="C15" s="19">
        <v>-3025</v>
      </c>
    </row>
    <row r="16" spans="1:3" ht="15">
      <c r="A16" s="30" t="s">
        <v>58</v>
      </c>
      <c r="B16" s="41">
        <f>SUM(B14:B15)</f>
        <v>456704</v>
      </c>
      <c r="C16" s="41">
        <f>SUM(C14:C15)</f>
        <v>523917</v>
      </c>
    </row>
    <row r="17" spans="1:5" ht="14.25">
      <c r="A17" s="37" t="s">
        <v>56</v>
      </c>
      <c r="B17" s="19">
        <v>5495605</v>
      </c>
      <c r="C17" s="47">
        <v>5193574</v>
      </c>
      <c r="E17" s="27"/>
    </row>
    <row r="18" spans="1:5" ht="14.25">
      <c r="A18" s="37" t="s">
        <v>36</v>
      </c>
      <c r="B18" s="19">
        <v>-326814</v>
      </c>
      <c r="C18" s="19">
        <v>-218255</v>
      </c>
      <c r="E18" s="27"/>
    </row>
    <row r="19" spans="1:5" ht="15">
      <c r="A19" s="30" t="s">
        <v>59</v>
      </c>
      <c r="B19" s="41">
        <f>SUM(B17:B18)</f>
        <v>5168791</v>
      </c>
      <c r="C19" s="41">
        <f>SUM(C17:C18)</f>
        <v>4975319</v>
      </c>
      <c r="E19" s="27"/>
    </row>
    <row r="20" spans="1:5" ht="15">
      <c r="A20" s="38" t="s">
        <v>24</v>
      </c>
      <c r="B20" s="41">
        <f>B16+B19</f>
        <v>5625495</v>
      </c>
      <c r="C20" s="41">
        <f>C16+C19</f>
        <v>5499236</v>
      </c>
      <c r="E20" s="27"/>
    </row>
    <row r="21" spans="1:5" ht="57">
      <c r="A21" s="12" t="s">
        <v>4</v>
      </c>
      <c r="B21" s="19">
        <v>202</v>
      </c>
      <c r="C21" s="19">
        <v>1804</v>
      </c>
      <c r="E21" s="27"/>
    </row>
    <row r="22" spans="1:5" ht="14.25">
      <c r="A22" s="44" t="s">
        <v>50</v>
      </c>
      <c r="B22" s="19"/>
      <c r="C22" s="19">
        <v>182718</v>
      </c>
      <c r="E22" s="27"/>
    </row>
    <row r="23" spans="1:3" ht="14.25">
      <c r="A23" s="12" t="s">
        <v>1</v>
      </c>
      <c r="B23" s="19">
        <v>490894</v>
      </c>
      <c r="C23" s="19">
        <v>389253</v>
      </c>
    </row>
    <row r="24" spans="1:3" ht="13.5" customHeight="1">
      <c r="A24" s="12" t="s">
        <v>2</v>
      </c>
      <c r="B24" s="19">
        <v>229929</v>
      </c>
      <c r="C24" s="19">
        <v>437409</v>
      </c>
    </row>
    <row r="25" spans="1:3" ht="13.5" customHeight="1">
      <c r="A25" s="12"/>
      <c r="B25" s="19"/>
      <c r="C25" s="19"/>
    </row>
    <row r="26" spans="1:4" ht="15.75" thickBot="1">
      <c r="A26" s="30" t="s">
        <v>46</v>
      </c>
      <c r="B26" s="21">
        <f>B11+B12+B13+B20+B21+B22+B23+B24</f>
        <v>10189978</v>
      </c>
      <c r="C26" s="21">
        <f>C11+C12+C13+C20+C21+C22+C23+C24</f>
        <v>9427793</v>
      </c>
      <c r="D26" s="27"/>
    </row>
    <row r="27" spans="1:4" ht="15.75" thickTop="1">
      <c r="A27" s="30"/>
      <c r="B27" s="42"/>
      <c r="C27" s="42"/>
      <c r="D27" s="27"/>
    </row>
    <row r="28" spans="1:3" ht="15">
      <c r="A28" s="30" t="s">
        <v>47</v>
      </c>
      <c r="B28" s="22"/>
      <c r="C28" s="22"/>
    </row>
    <row r="29" spans="1:3" ht="14.25">
      <c r="A29" s="12" t="s">
        <v>3</v>
      </c>
      <c r="C29" s="22"/>
    </row>
    <row r="30" spans="1:3" ht="14.25">
      <c r="A30" s="12" t="s">
        <v>21</v>
      </c>
      <c r="B30" s="22">
        <v>1545188</v>
      </c>
      <c r="C30" s="47">
        <v>759561</v>
      </c>
    </row>
    <row r="31" spans="1:3" ht="14.25">
      <c r="A31" s="32" t="s">
        <v>22</v>
      </c>
      <c r="B31" s="31">
        <v>7091979</v>
      </c>
      <c r="C31" s="47">
        <v>6491006</v>
      </c>
    </row>
    <row r="32" spans="1:3" ht="14.25">
      <c r="A32" s="33" t="s">
        <v>23</v>
      </c>
      <c r="B32" s="19">
        <v>338521</v>
      </c>
      <c r="C32" s="47">
        <v>917215</v>
      </c>
    </row>
    <row r="33" spans="1:3" ht="14.25">
      <c r="A33" s="33" t="s">
        <v>18</v>
      </c>
      <c r="B33" s="19">
        <v>2645</v>
      </c>
      <c r="C33" s="47">
        <v>6200</v>
      </c>
    </row>
    <row r="34" spans="1:3" ht="14.25">
      <c r="A34" s="33" t="s">
        <v>17</v>
      </c>
      <c r="B34" s="19">
        <v>4020</v>
      </c>
      <c r="C34" s="47">
        <v>3320</v>
      </c>
    </row>
    <row r="35" spans="1:3" ht="57">
      <c r="A35" s="12" t="s">
        <v>4</v>
      </c>
      <c r="B35" s="19">
        <v>10366</v>
      </c>
      <c r="C35" s="47" t="s">
        <v>54</v>
      </c>
    </row>
    <row r="36" spans="1:3" ht="14.25">
      <c r="A36" s="33" t="s">
        <v>5</v>
      </c>
      <c r="B36" s="19">
        <v>181508</v>
      </c>
      <c r="C36" s="19">
        <v>301862</v>
      </c>
    </row>
    <row r="37" spans="1:3" ht="14.25">
      <c r="A37" s="33"/>
      <c r="B37" s="19"/>
      <c r="C37" s="19"/>
    </row>
    <row r="38" spans="1:3" ht="15">
      <c r="A38" s="30" t="s">
        <v>45</v>
      </c>
      <c r="B38" s="23">
        <f>SUM(B30:B36)</f>
        <v>9174227</v>
      </c>
      <c r="C38" s="23">
        <f>SUM(C30:C36)</f>
        <v>8479164</v>
      </c>
    </row>
    <row r="39" spans="1:3" ht="14.25">
      <c r="A39" s="12"/>
      <c r="B39" s="22"/>
      <c r="C39" s="22"/>
    </row>
    <row r="40" spans="1:3" ht="12.75" customHeight="1">
      <c r="A40" s="12" t="s">
        <v>19</v>
      </c>
      <c r="B40" s="15"/>
      <c r="C40" s="15"/>
    </row>
    <row r="41" spans="1:3" ht="14.25">
      <c r="A41" s="12" t="s">
        <v>20</v>
      </c>
      <c r="B41" s="47">
        <v>921310</v>
      </c>
      <c r="C41" s="47">
        <v>781987</v>
      </c>
    </row>
    <row r="42" spans="1:3" ht="14.25">
      <c r="A42" s="12" t="s">
        <v>12</v>
      </c>
      <c r="B42" s="47">
        <v>66</v>
      </c>
      <c r="C42" s="47">
        <v>185</v>
      </c>
    </row>
    <row r="43" spans="1:3" ht="14.25">
      <c r="A43" s="12" t="s">
        <v>15</v>
      </c>
      <c r="B43" s="47"/>
      <c r="C43" s="47"/>
    </row>
    <row r="44" spans="1:3" ht="14.25">
      <c r="A44" s="12" t="s">
        <v>16</v>
      </c>
      <c r="B44" s="49">
        <v>94375</v>
      </c>
      <c r="C44" s="49">
        <v>166457</v>
      </c>
    </row>
    <row r="45" spans="1:3" ht="14.25">
      <c r="A45" s="12"/>
      <c r="B45" s="43"/>
      <c r="C45" s="43"/>
    </row>
    <row r="46" spans="1:3" ht="15">
      <c r="A46" s="34" t="s">
        <v>43</v>
      </c>
      <c r="B46" s="14">
        <f>SUM(B41:B44)</f>
        <v>1015751</v>
      </c>
      <c r="C46" s="14">
        <f>SUM(C41:C44)</f>
        <v>948629</v>
      </c>
    </row>
    <row r="47" spans="1:3" ht="15">
      <c r="A47" s="34"/>
      <c r="B47" s="14"/>
      <c r="C47" s="14"/>
    </row>
    <row r="48" spans="1:4" ht="15.75" thickBot="1">
      <c r="A48" s="35" t="s">
        <v>44</v>
      </c>
      <c r="B48" s="13">
        <f>B46+B38</f>
        <v>10189978</v>
      </c>
      <c r="C48" s="13">
        <f>C38+C46</f>
        <v>9427793</v>
      </c>
      <c r="D48" s="27"/>
    </row>
    <row r="49" ht="15" thickTop="1">
      <c r="A49" s="12"/>
    </row>
    <row r="50" spans="1:3" ht="14.25">
      <c r="A50" s="36"/>
      <c r="B50" s="17"/>
      <c r="C50" s="17"/>
    </row>
    <row r="52" spans="1:3" ht="14.25">
      <c r="A52" s="25" t="s">
        <v>13</v>
      </c>
      <c r="B52" s="25"/>
      <c r="C52" s="25" t="s">
        <v>14</v>
      </c>
    </row>
    <row r="53" spans="2:3" ht="14.25">
      <c r="B53" s="25"/>
      <c r="C53" s="25"/>
    </row>
    <row r="54" spans="2:3" ht="14.25">
      <c r="B54" s="25"/>
      <c r="C54" s="25"/>
    </row>
    <row r="55" spans="2:3" ht="14.25">
      <c r="B55" s="25"/>
      <c r="C55" s="25"/>
    </row>
    <row r="56" spans="1:3" ht="14.25">
      <c r="A56" s="25" t="s">
        <v>52</v>
      </c>
      <c r="B56" s="25"/>
      <c r="C56" s="25" t="s">
        <v>53</v>
      </c>
    </row>
    <row r="57" spans="2:3" ht="14.25">
      <c r="B57" s="16"/>
      <c r="C57" s="1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4.7109375" style="25" customWidth="1"/>
    <col min="2" max="2" width="23.7109375" style="25" customWidth="1"/>
    <col min="3" max="3" width="22.57421875" style="52" customWidth="1"/>
    <col min="4" max="16384" width="9.140625" style="25" customWidth="1"/>
  </cols>
  <sheetData>
    <row r="1" spans="1:3" ht="15">
      <c r="A1" s="74" t="s">
        <v>10</v>
      </c>
      <c r="B1" s="76"/>
      <c r="C1" s="76"/>
    </row>
    <row r="2" spans="1:3" ht="36.75" customHeight="1">
      <c r="A2" s="77" t="s">
        <v>66</v>
      </c>
      <c r="B2" s="78"/>
      <c r="C2" s="78"/>
    </row>
    <row r="4" spans="1:3" ht="15">
      <c r="A4" s="1"/>
      <c r="B4" s="2" t="s">
        <v>48</v>
      </c>
      <c r="C4" s="51" t="s">
        <v>48</v>
      </c>
    </row>
    <row r="5" spans="1:3" ht="15">
      <c r="A5" s="1"/>
      <c r="B5" s="11" t="s">
        <v>63</v>
      </c>
      <c r="C5" s="2" t="s">
        <v>64</v>
      </c>
    </row>
    <row r="6" spans="1:3" ht="15.75" thickBot="1">
      <c r="A6" s="3"/>
      <c r="B6" s="4" t="s">
        <v>49</v>
      </c>
      <c r="C6" s="4" t="s">
        <v>49</v>
      </c>
    </row>
    <row r="7" spans="1:3" ht="14.25">
      <c r="A7" s="3"/>
      <c r="B7" s="64"/>
      <c r="C7" s="64"/>
    </row>
    <row r="8" spans="1:3" ht="14.25">
      <c r="A8" s="3" t="s">
        <v>6</v>
      </c>
      <c r="B8" s="65">
        <v>967284</v>
      </c>
      <c r="C8" s="66">
        <v>843441</v>
      </c>
    </row>
    <row r="9" spans="1:3" ht="14.25">
      <c r="A9" s="3" t="s">
        <v>7</v>
      </c>
      <c r="B9" s="66">
        <v>-465859</v>
      </c>
      <c r="C9" s="66">
        <v>-332886</v>
      </c>
    </row>
    <row r="10" spans="1:4" s="29" customFormat="1" ht="45">
      <c r="A10" s="46" t="s">
        <v>32</v>
      </c>
      <c r="B10" s="53">
        <f>B8+B9</f>
        <v>501425</v>
      </c>
      <c r="C10" s="53">
        <f>C8+C9</f>
        <v>510555</v>
      </c>
      <c r="D10" s="48"/>
    </row>
    <row r="11" spans="1:4" ht="28.5">
      <c r="A11" s="39" t="s">
        <v>42</v>
      </c>
      <c r="B11" s="67">
        <v>-71620</v>
      </c>
      <c r="C11" s="67">
        <v>-27751</v>
      </c>
      <c r="D11" s="48"/>
    </row>
    <row r="12" spans="1:4" ht="15">
      <c r="A12" s="5" t="s">
        <v>8</v>
      </c>
      <c r="B12" s="68">
        <f>B10+B11</f>
        <v>429805</v>
      </c>
      <c r="C12" s="68">
        <f>C10+C11</f>
        <v>482804</v>
      </c>
      <c r="D12" s="48"/>
    </row>
    <row r="13" spans="1:3" ht="14.25">
      <c r="A13" s="6"/>
      <c r="B13" s="54"/>
      <c r="C13" s="67"/>
    </row>
    <row r="14" spans="1:3" ht="14.25">
      <c r="A14" s="7" t="s">
        <v>25</v>
      </c>
      <c r="B14" s="66">
        <v>201700</v>
      </c>
      <c r="C14" s="50">
        <v>194212</v>
      </c>
    </row>
    <row r="15" spans="1:3" ht="14.25">
      <c r="A15" s="7" t="s">
        <v>26</v>
      </c>
      <c r="B15" s="67">
        <v>-2841</v>
      </c>
      <c r="C15" s="67">
        <v>-756</v>
      </c>
    </row>
    <row r="16" spans="1:3" ht="28.5">
      <c r="A16" s="7" t="s">
        <v>27</v>
      </c>
      <c r="B16" s="67">
        <v>128122</v>
      </c>
      <c r="C16" s="66">
        <v>99864</v>
      </c>
    </row>
    <row r="17" spans="1:3" ht="28.5">
      <c r="A17" s="40" t="s">
        <v>28</v>
      </c>
      <c r="B17" s="67">
        <v>-2336</v>
      </c>
      <c r="C17" s="67">
        <v>-3849</v>
      </c>
    </row>
    <row r="18" spans="1:3" ht="18.75" customHeight="1">
      <c r="A18" s="6" t="s">
        <v>29</v>
      </c>
      <c r="B18" s="67">
        <v>2016</v>
      </c>
      <c r="C18" s="67">
        <v>4532</v>
      </c>
    </row>
    <row r="19" spans="1:3" ht="15">
      <c r="A19" s="5" t="s">
        <v>30</v>
      </c>
      <c r="B19" s="69">
        <f>SUM(B14:B18)</f>
        <v>326661</v>
      </c>
      <c r="C19" s="69">
        <f>SUM(C14:C18)</f>
        <v>294003</v>
      </c>
    </row>
    <row r="20" spans="1:3" ht="14.25">
      <c r="A20" s="6"/>
      <c r="B20" s="54"/>
      <c r="C20" s="54"/>
    </row>
    <row r="21" spans="1:3" ht="17.25" customHeight="1">
      <c r="A21" s="8" t="s">
        <v>9</v>
      </c>
      <c r="B21" s="67">
        <f>B12+B19</f>
        <v>756466</v>
      </c>
      <c r="C21" s="67">
        <f>C12+C19</f>
        <v>776807</v>
      </c>
    </row>
    <row r="22" spans="1:3" ht="17.25" customHeight="1">
      <c r="A22" s="9" t="s">
        <v>31</v>
      </c>
      <c r="B22" s="67">
        <v>-664801</v>
      </c>
      <c r="C22" s="67">
        <v>-606260</v>
      </c>
    </row>
    <row r="23" spans="1:3" ht="15.75" thickBot="1">
      <c r="A23" s="26" t="s">
        <v>11</v>
      </c>
      <c r="B23" s="70">
        <f>SUM(B21:B22)</f>
        <v>91665</v>
      </c>
      <c r="C23" s="70">
        <f>SUM(C21:C22)</f>
        <v>170547</v>
      </c>
    </row>
    <row r="24" spans="1:3" ht="15.75" thickTop="1">
      <c r="A24" s="26"/>
      <c r="B24" s="69"/>
      <c r="C24" s="55"/>
    </row>
    <row r="25" spans="1:3" ht="14.25">
      <c r="A25" s="28" t="s">
        <v>33</v>
      </c>
      <c r="B25" s="50">
        <v>-8400</v>
      </c>
      <c r="C25" s="50">
        <v>-15200</v>
      </c>
    </row>
    <row r="26" spans="1:3" ht="15.75" thickBot="1">
      <c r="A26" s="29" t="s">
        <v>34</v>
      </c>
      <c r="B26" s="71">
        <f>B25+B23</f>
        <v>83265</v>
      </c>
      <c r="C26" s="71">
        <f>C25+C23</f>
        <v>155347</v>
      </c>
    </row>
    <row r="27" spans="1:3" ht="15.75" thickTop="1">
      <c r="A27" s="29"/>
      <c r="B27" s="72"/>
      <c r="C27" s="72"/>
    </row>
    <row r="28" spans="1:3" ht="15.75" thickBot="1">
      <c r="A28" s="29" t="s">
        <v>35</v>
      </c>
      <c r="B28" s="71">
        <f>B26</f>
        <v>83265</v>
      </c>
      <c r="C28" s="71">
        <f>C26</f>
        <v>155347</v>
      </c>
    </row>
    <row r="29" spans="1:3" ht="15.75" thickTop="1">
      <c r="A29" s="63" t="s">
        <v>65</v>
      </c>
      <c r="B29" s="73">
        <f>B28/184262051*1000</f>
        <v>0.4518836057024026</v>
      </c>
      <c r="C29" s="73">
        <f>C28/156397472*1000</f>
        <v>0.9932833185436654</v>
      </c>
    </row>
    <row r="30" spans="1:3" ht="15">
      <c r="A30" s="29"/>
      <c r="B30" s="24"/>
      <c r="C30" s="56"/>
    </row>
    <row r="31" spans="1:3" ht="15">
      <c r="A31" s="29"/>
      <c r="B31" s="24"/>
      <c r="C31" s="56"/>
    </row>
    <row r="32" spans="1:3" ht="15">
      <c r="A32" s="29"/>
      <c r="B32" s="24"/>
      <c r="C32" s="56"/>
    </row>
    <row r="33" spans="2:3" ht="15">
      <c r="B33" s="27"/>
      <c r="C33" s="56"/>
    </row>
    <row r="34" spans="1:3" ht="14.25">
      <c r="A34" s="20" t="s">
        <v>13</v>
      </c>
      <c r="B34" s="20"/>
      <c r="C34" s="62" t="s">
        <v>14</v>
      </c>
    </row>
    <row r="35" spans="1:3" ht="15">
      <c r="A35" s="20"/>
      <c r="B35" s="20"/>
      <c r="C35" s="58"/>
    </row>
    <row r="36" spans="1:3" ht="15">
      <c r="A36" s="20"/>
      <c r="B36" s="20"/>
      <c r="C36" s="58"/>
    </row>
    <row r="37" spans="1:3" ht="14.25">
      <c r="A37" s="20"/>
      <c r="B37" s="20"/>
      <c r="C37" s="59"/>
    </row>
    <row r="38" spans="1:3" ht="14.25">
      <c r="A38" s="20"/>
      <c r="B38" s="20"/>
      <c r="C38" s="60"/>
    </row>
    <row r="39" spans="1:3" ht="14.25">
      <c r="A39" s="25" t="s">
        <v>52</v>
      </c>
      <c r="B39" s="20"/>
      <c r="C39" s="61" t="s">
        <v>53</v>
      </c>
    </row>
    <row r="40" ht="14.25">
      <c r="C40" s="57"/>
    </row>
    <row r="41" ht="14.25">
      <c r="C41" s="57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2015-11-04T11:45:51Z</cp:lastPrinted>
  <dcterms:created xsi:type="dcterms:W3CDTF">1996-10-08T23:32:33Z</dcterms:created>
  <dcterms:modified xsi:type="dcterms:W3CDTF">2015-11-10T10:27:54Z</dcterms:modified>
  <cp:category/>
  <cp:version/>
  <cp:contentType/>
  <cp:contentStatus/>
</cp:coreProperties>
</file>