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<sst xmlns="http://schemas.openxmlformats.org/spreadsheetml/2006/main" count="80" uniqueCount="67">
  <si>
    <t>Дженбаева Э.Т.</t>
  </si>
  <si>
    <t>Исп: Султаналиева Ж.О.</t>
  </si>
  <si>
    <t>-</t>
  </si>
  <si>
    <t>январь 2013</t>
  </si>
  <si>
    <t>январь 2012</t>
  </si>
  <si>
    <t>Сатывалдиев У.О.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</si>
  <si>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</si>
  <si>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</si>
  <si>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</si>
  <si>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</si>
  <si>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</si>
  <si>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</si>
  <si>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Группанын өздүгүндө жайгашкан</t>
  </si>
  <si>
    <t>- “РЕПО” күрөө келишими менен чектелген</t>
  </si>
  <si>
    <t>Накталай болгон финансылык активдер</t>
  </si>
  <si>
    <t>банктарга берилген насыялар жана аванстар</t>
  </si>
  <si>
    <t>Кардарларга берилген ссудалар</t>
  </si>
  <si>
    <t>минус чыгашаларды жана жоготууларды жабуу үчүн резерв</t>
  </si>
  <si>
    <t>Таза насыялардын жыйынтыгы</t>
  </si>
  <si>
    <t>Тындыруунун мөөнөтүнө чейин кармалган инвестициялар</t>
  </si>
  <si>
    <t>Сатуу үчүн кармалган активдер</t>
  </si>
  <si>
    <t>Кезектеги налогтук кирешеге дебитордук карыз</t>
  </si>
  <si>
    <t>Инвестициялык менчик</t>
  </si>
  <si>
    <t>Негизги каражаттар жана материалдык эмес активдер</t>
  </si>
  <si>
    <t>Бөлүнгөн налогдорго талаптар</t>
  </si>
  <si>
    <t>Башка активдер</t>
  </si>
  <si>
    <t>Активдердин жыйынтыгы</t>
  </si>
  <si>
    <t>Милдеттенмелер</t>
  </si>
  <si>
    <t>Банктын эсептери жана аманттары</t>
  </si>
  <si>
    <t>Кардарлардын эсептери жана аманаттары</t>
  </si>
  <si>
    <t>Аманаттык сертификаттар жана векселдер</t>
  </si>
  <si>
    <t>Субординацияланган карыз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</si>
  <si>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</si>
  <si>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</si>
  <si>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</si>
  <si>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</si>
  <si>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</si>
  <si>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ӨЗДҮК КАРАЖАТ</t>
  </si>
  <si>
    <t>Акционердик капитал</t>
  </si>
  <si>
    <t>Эмиссиялык киреше</t>
  </si>
  <si>
    <t>Сатууга бар болгон кайра бааланган финансылык активдерге резерв</t>
  </si>
  <si>
    <t>Бөлүштүрүлбөгөн пайда</t>
  </si>
  <si>
    <t>Өздүк каражаттардын жыйынтыгы</t>
  </si>
  <si>
    <t>Бардык милдеттенмелер жана өздүк каражаттар</t>
  </si>
  <si>
    <t>Банк Башкаруунун Төрагасынын орун басары</t>
  </si>
  <si>
    <t xml:space="preserve">башкы бухгалтердин о. б. </t>
  </si>
  <si>
    <t>миң сом</t>
  </si>
  <si>
    <t xml:space="preserve">ОАО "КЫРГЫЗСТАН Коммерциялык банктын" 2013-жылдын 31-январына карата финансылык абал жөнүндө отчет  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</si>
  <si>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</si>
  <si>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</si>
  <si>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</si>
  <si>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</si>
  <si>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</si>
  <si>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Таза комиссиялык киреше</t>
  </si>
  <si>
    <t>Сатууга каралган, баалуу кагаздар менен операциялардан таза пайда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</si>
  <si>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</si>
  <si>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Чет өлкөлүк валюта менен операциялардан таза пайда</t>
  </si>
  <si>
    <t>Сатууга бар болгон финансылык активдерден таза пайда</t>
  </si>
  <si>
    <t>Башка операциялык кирешелер (чыгашалар)</t>
  </si>
  <si>
    <t>Операциондук кирешелер</t>
  </si>
  <si>
    <t>Баасызданууга резерв</t>
  </si>
  <si>
    <t>Персоналга чыгаша</t>
  </si>
  <si>
    <t>Башка административдик чыгашалар</t>
  </si>
  <si>
    <t>Кирешеге карай салык берилгенге чейин кирешелер</t>
  </si>
  <si>
    <t>Кирешеге карай салык боюнча кирешелер</t>
  </si>
  <si>
    <t>Жыл ичинде киреше (чыгаша)</t>
  </si>
  <si>
    <t>ОАО "КЫРГЫЗСТАН Коммерциялык банктын" 2013-жылдын 31-январына карата  жалпы киреше отчету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</si>
</sst>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51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10" xfId="39" applyNumberFormat="1" applyFont="1" applyFill="1" applyBorder="1" applyAlignment="1">
      <alignment horizont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Border="1" applyAlignment="1">
      <alignment horizontal="left" wrapText="1"/>
      <protection/>
    </xf>
    <xf numFmtId="180" fontId="4" fillId="0" borderId="11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180" fontId="3" fillId="0" borderId="0" xfId="34" applyNumberFormat="1" applyFont="1" applyFill="1" applyBorder="1" applyAlignment="1">
      <alignment horizontal="left"/>
    </xf>
    <xf numFmtId="180" fontId="4" fillId="0" borderId="12" xfId="34" applyNumberFormat="1" applyFont="1" applyFill="1" applyBorder="1" applyAlignment="1">
      <alignment/>
    </xf>
    <xf numFmtId="180" fontId="3" fillId="0" borderId="13" xfId="40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0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49" fontId="4" fillId="0" borderId="0" xfId="39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3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3" fillId="0" borderId="0" xfId="39" applyFont="1" applyFill="1" applyBorder="1" applyAlignment="1">
      <alignment horizontal="center" vertical="center"/>
      <protection/>
    </xf>
    <xf numFmtId="14" fontId="13" fillId="0" borderId="10" xfId="39" applyNumberFormat="1" applyFont="1" applyFill="1" applyBorder="1" applyAlignment="1">
      <alignment horizontal="center"/>
      <protection/>
    </xf>
    <xf numFmtId="14" fontId="13" fillId="0" borderId="0" xfId="39" applyNumberFormat="1" applyFont="1" applyFill="1" applyBorder="1" applyAlignment="1" quotePrefix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0" fontId="13" fillId="0" borderId="0" xfId="38" applyFont="1" applyFill="1" applyBorder="1">
      <alignment/>
      <protection/>
    </xf>
    <xf numFmtId="180" fontId="13" fillId="0" borderId="12" xfId="67" applyNumberFormat="1" applyFont="1" applyFill="1" applyBorder="1" applyAlignment="1">
      <alignment/>
    </xf>
    <xf numFmtId="180" fontId="13" fillId="0" borderId="0" xfId="67" applyNumberFormat="1" applyFont="1" applyFill="1" applyBorder="1" applyAlignment="1">
      <alignment/>
    </xf>
    <xf numFmtId="0" fontId="0" fillId="0" borderId="0" xfId="40" applyFont="1" applyFill="1" applyBorder="1" applyAlignment="1">
      <alignment/>
      <protection/>
    </xf>
    <xf numFmtId="0" fontId="0" fillId="0" borderId="0" xfId="40" applyFont="1" applyFill="1" applyBorder="1" applyAlignment="1">
      <alignment wrapText="1"/>
      <protection/>
    </xf>
    <xf numFmtId="0" fontId="12" fillId="0" borderId="0" xfId="0" applyFont="1" applyFill="1" applyAlignment="1">
      <alignment/>
    </xf>
    <xf numFmtId="49" fontId="0" fillId="0" borderId="0" xfId="41" applyNumberFormat="1" applyFont="1" applyFill="1" applyAlignment="1">
      <alignment horizontal="left" vertical="justify" wrapText="1"/>
      <protection/>
    </xf>
    <xf numFmtId="0" fontId="0" fillId="0" borderId="0" xfId="0" applyFont="1" applyFill="1" applyAlignment="1">
      <alignment/>
    </xf>
    <xf numFmtId="0" fontId="13" fillId="0" borderId="0" xfId="38" applyFont="1">
      <alignment/>
      <protection/>
    </xf>
    <xf numFmtId="180" fontId="13" fillId="0" borderId="11" xfId="67" applyNumberFormat="1" applyFont="1" applyFill="1" applyBorder="1" applyAlignment="1">
      <alignment/>
    </xf>
    <xf numFmtId="180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5" fillId="0" borderId="0" xfId="0" applyNumberFormat="1" applyFont="1" applyAlignment="1">
      <alignment/>
    </xf>
    <xf numFmtId="180" fontId="15" fillId="0" borderId="0" xfId="0" applyNumberFormat="1" applyFont="1" applyBorder="1" applyAlignment="1">
      <alignment/>
    </xf>
    <xf numFmtId="0" fontId="13" fillId="0" borderId="0" xfId="39" applyFont="1" applyBorder="1" applyAlignment="1">
      <alignment horizontal="left" wrapText="1"/>
      <protection/>
    </xf>
    <xf numFmtId="0" fontId="0" fillId="0" borderId="0" xfId="39" applyFont="1" applyFill="1" applyBorder="1" applyAlignment="1">
      <alignment horizontal="left" wrapText="1"/>
      <protection/>
    </xf>
    <xf numFmtId="0" fontId="7" fillId="0" borderId="0" xfId="0" applyFont="1" applyBorder="1" applyAlignment="1">
      <alignment horizontal="left" vertical="top" wrapText="1"/>
    </xf>
    <xf numFmtId="0" fontId="13" fillId="0" borderId="0" xfId="39" applyFont="1" applyFill="1" applyBorder="1" applyAlignment="1">
      <alignment horizontal="left" wrapText="1"/>
      <protection/>
    </xf>
    <xf numFmtId="0" fontId="0" fillId="0" borderId="0" xfId="39" applyFont="1" applyFill="1" applyBorder="1" applyAlignment="1" quotePrefix="1">
      <alignment horizontal="left" wrapText="1"/>
      <protection/>
    </xf>
    <xf numFmtId="0" fontId="0" fillId="0" borderId="0" xfId="39" applyFont="1" applyBorder="1" applyAlignment="1">
      <alignment horizontal="left" wrapText="1"/>
      <protection/>
    </xf>
    <xf numFmtId="0" fontId="0" fillId="0" borderId="0" xfId="38" applyFont="1" applyAlignment="1">
      <alignment/>
      <protection/>
    </xf>
    <xf numFmtId="0" fontId="0" fillId="0" borderId="0" xfId="39" applyFont="1" applyBorder="1" applyAlignment="1">
      <alignment horizontal="left"/>
      <protection/>
    </xf>
    <xf numFmtId="0" fontId="13" fillId="0" borderId="0" xfId="38" applyFont="1" applyAlignment="1">
      <alignment wrapText="1"/>
      <protection/>
    </xf>
    <xf numFmtId="0" fontId="1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9.140625" style="4" customWidth="1"/>
    <col min="2" max="2" width="56.421875" style="4" bestFit="1" customWidth="1"/>
    <col min="3" max="3" width="0.71875" style="4" customWidth="1"/>
    <col min="4" max="4" width="15.421875" style="6" customWidth="1"/>
    <col min="5" max="5" width="1.57421875" style="4" customWidth="1"/>
    <col min="6" max="6" width="16.140625" style="4" customWidth="1"/>
    <col min="7" max="7" width="11.57421875" style="4" customWidth="1"/>
    <col min="8" max="9" width="13.7109375" style="7" customWidth="1"/>
    <col min="10" max="10" width="11.00390625" style="4" bestFit="1" customWidth="1"/>
    <col min="11" max="16384" width="9.140625" style="4" customWidth="1"/>
  </cols>
  <sheetData>
    <row r="1" spans="1:9" ht="27.75" customHeight="1" thickBot="1">
      <c r="A1" s="1"/>
      <c r="B1" s="77" t="s">
        <v>47</v>
      </c>
      <c r="C1" s="77"/>
      <c r="D1" s="77"/>
      <c r="E1" s="77"/>
      <c r="F1" s="3"/>
      <c r="G1" s="2"/>
      <c r="H1" s="5"/>
      <c r="I1" s="5"/>
    </row>
    <row r="3" spans="4:6" ht="12">
      <c r="D3" s="36"/>
      <c r="F3" s="35"/>
    </row>
    <row r="4" spans="2:9" ht="12.75" customHeight="1">
      <c r="B4" s="8"/>
      <c r="C4" s="8"/>
      <c r="D4" s="34" t="s">
        <v>3</v>
      </c>
      <c r="F4" s="34" t="s">
        <v>4</v>
      </c>
      <c r="H4" s="9"/>
      <c r="I4" s="9"/>
    </row>
    <row r="5" spans="2:9" ht="12.75" thickBot="1">
      <c r="B5" s="10"/>
      <c r="C5" s="11"/>
      <c r="D5" s="12" t="s">
        <v>46</v>
      </c>
      <c r="F5" s="12" t="s">
        <v>46</v>
      </c>
      <c r="H5" s="13"/>
      <c r="I5" s="13"/>
    </row>
    <row r="6" spans="2:6" ht="12.75">
      <c r="B6" s="68" t="s">
        <v>6</v>
      </c>
      <c r="C6" s="14"/>
      <c r="D6" s="15"/>
      <c r="F6" s="15"/>
    </row>
    <row r="7" spans="2:7" ht="12.75">
      <c r="B7" s="69" t="s">
        <v>7</v>
      </c>
      <c r="C7" s="16">
        <v>13</v>
      </c>
      <c r="D7" s="17">
        <v>509552</v>
      </c>
      <c r="F7" s="17">
        <v>478187</v>
      </c>
      <c r="G7" s="18"/>
    </row>
    <row r="8" spans="2:7" ht="12.75">
      <c r="B8" s="70" t="s">
        <v>8</v>
      </c>
      <c r="C8" s="16"/>
      <c r="D8" s="17">
        <v>502616</v>
      </c>
      <c r="F8" s="17">
        <v>326560</v>
      </c>
      <c r="G8" s="18"/>
    </row>
    <row r="9" spans="2:7" ht="12.75">
      <c r="B9" s="70" t="s">
        <v>9</v>
      </c>
      <c r="C9" s="16"/>
      <c r="D9" s="17">
        <v>593705</v>
      </c>
      <c r="F9" s="17">
        <v>544795</v>
      </c>
      <c r="G9" s="18"/>
    </row>
    <row r="10" spans="2:7" ht="12.75">
      <c r="B10" s="71" t="s">
        <v>10</v>
      </c>
      <c r="C10" s="16"/>
      <c r="D10" s="32">
        <f>D7+D8+D9</f>
        <v>1605873</v>
      </c>
      <c r="F10" s="32">
        <f>SUM(F7:F9)</f>
        <v>1349542</v>
      </c>
      <c r="G10" s="18"/>
    </row>
    <row r="12" spans="2:6" ht="51">
      <c r="B12" s="69" t="s">
        <v>11</v>
      </c>
      <c r="C12" s="16"/>
      <c r="D12" s="19"/>
      <c r="F12" s="19"/>
    </row>
    <row r="13" spans="2:6" ht="12.75">
      <c r="B13" s="72" t="s">
        <v>12</v>
      </c>
      <c r="C13" s="16">
        <v>14</v>
      </c>
      <c r="D13" s="19">
        <v>310</v>
      </c>
      <c r="F13" s="19">
        <v>109</v>
      </c>
    </row>
    <row r="14" spans="2:6" ht="12.75">
      <c r="B14" s="72" t="s">
        <v>13</v>
      </c>
      <c r="C14" s="16">
        <v>14</v>
      </c>
      <c r="D14" s="19"/>
      <c r="F14" s="19"/>
    </row>
    <row r="15" spans="2:6" ht="12.75" customHeight="1">
      <c r="B15" s="69" t="s">
        <v>14</v>
      </c>
      <c r="D15" s="17"/>
      <c r="F15" s="17"/>
    </row>
    <row r="16" spans="2:6" ht="12.75" customHeight="1">
      <c r="B16" s="72" t="s">
        <v>12</v>
      </c>
      <c r="C16" s="16">
        <v>15</v>
      </c>
      <c r="D16" s="17"/>
      <c r="F16" s="17"/>
    </row>
    <row r="17" spans="2:6" ht="12.75" customHeight="1">
      <c r="B17" s="72" t="s">
        <v>13</v>
      </c>
      <c r="C17" s="16">
        <v>15</v>
      </c>
      <c r="D17" s="17"/>
      <c r="F17" s="17"/>
    </row>
    <row r="18" spans="2:6" ht="12.75" customHeight="1">
      <c r="B18" s="69" t="s">
        <v>15</v>
      </c>
      <c r="C18" s="16">
        <v>16</v>
      </c>
      <c r="D18" s="17">
        <v>165621</v>
      </c>
      <c r="F18" s="17">
        <v>219095</v>
      </c>
    </row>
    <row r="19" spans="2:6" ht="12.75" customHeight="1">
      <c r="B19" s="69" t="s">
        <v>16</v>
      </c>
      <c r="C19" s="16">
        <v>17</v>
      </c>
      <c r="D19" s="17">
        <v>2988114</v>
      </c>
      <c r="F19" s="17">
        <v>2158484</v>
      </c>
    </row>
    <row r="20" spans="2:6" ht="12.75" customHeight="1">
      <c r="B20" s="69" t="s">
        <v>17</v>
      </c>
      <c r="C20" s="16"/>
      <c r="D20" s="17">
        <v>-162325</v>
      </c>
      <c r="F20" s="17">
        <v>-151578</v>
      </c>
    </row>
    <row r="21" spans="2:6" ht="12.75" customHeight="1">
      <c r="B21" s="71" t="s">
        <v>18</v>
      </c>
      <c r="C21" s="16"/>
      <c r="D21" s="32">
        <f>SUM(D19:D20)</f>
        <v>2825789</v>
      </c>
      <c r="E21" s="33"/>
      <c r="F21" s="32">
        <f>SUM(F19:F20)</f>
        <v>2006906</v>
      </c>
    </row>
    <row r="22" spans="2:6" ht="12.75" customHeight="1">
      <c r="B22" s="69" t="s">
        <v>19</v>
      </c>
      <c r="C22" s="16">
        <v>18</v>
      </c>
      <c r="D22" s="17">
        <v>172513</v>
      </c>
      <c r="F22" s="17">
        <v>146339</v>
      </c>
    </row>
    <row r="23" spans="2:6" ht="12.75" customHeight="1">
      <c r="B23" s="69" t="s">
        <v>20</v>
      </c>
      <c r="C23" s="16"/>
      <c r="D23" s="17"/>
      <c r="F23" s="17"/>
    </row>
    <row r="24" spans="2:6" ht="12.75" customHeight="1">
      <c r="B24" s="69" t="s">
        <v>21</v>
      </c>
      <c r="C24" s="16"/>
      <c r="D24" s="17"/>
      <c r="F24" s="17"/>
    </row>
    <row r="25" spans="2:6" ht="12.75" customHeight="1">
      <c r="B25" s="69" t="s">
        <v>22</v>
      </c>
      <c r="C25" s="16"/>
      <c r="D25" s="17"/>
      <c r="F25" s="17"/>
    </row>
    <row r="26" spans="2:6" ht="12.75" customHeight="1">
      <c r="B26" s="69" t="s">
        <v>23</v>
      </c>
      <c r="C26" s="16">
        <v>19</v>
      </c>
      <c r="D26" s="17">
        <v>181830</v>
      </c>
      <c r="F26" s="17">
        <v>131243</v>
      </c>
    </row>
    <row r="27" spans="2:6" ht="12.75" customHeight="1">
      <c r="B27" s="69" t="s">
        <v>24</v>
      </c>
      <c r="C27" s="16">
        <v>12</v>
      </c>
      <c r="D27" s="17"/>
      <c r="F27" s="17"/>
    </row>
    <row r="28" spans="2:6" ht="12.75" customHeight="1">
      <c r="B28" s="73" t="s">
        <v>25</v>
      </c>
      <c r="C28" s="16">
        <v>20</v>
      </c>
      <c r="D28" s="17">
        <v>111043</v>
      </c>
      <c r="F28" s="17">
        <v>100864</v>
      </c>
    </row>
    <row r="29" spans="2:9" ht="13.5" customHeight="1" thickBot="1">
      <c r="B29" s="68" t="s">
        <v>26</v>
      </c>
      <c r="C29" s="14"/>
      <c r="D29" s="21">
        <f>D10+D18+D21+D22+D23+D24+D25+D26+D27+D28+D13+D14</f>
        <v>5062979</v>
      </c>
      <c r="E29" s="21">
        <f>E10+E12+E13+E14+E15+E16+E17+E18+E21+E22+E23+E24+E25+E26+E27+E28</f>
        <v>0</v>
      </c>
      <c r="F29" s="21">
        <f>F10+F12+F13+F14+F15+F16+F17+F18+F21+F22+F23+F24+F25+F26+F27+F28</f>
        <v>3954098</v>
      </c>
      <c r="H29" s="22"/>
      <c r="I29" s="22"/>
    </row>
    <row r="30" spans="2:6" ht="12.75" thickTop="1">
      <c r="B30" s="20"/>
      <c r="C30" s="20"/>
      <c r="D30" s="23"/>
      <c r="F30" s="23"/>
    </row>
    <row r="31" spans="2:6" ht="12.75">
      <c r="B31" s="68" t="s">
        <v>27</v>
      </c>
      <c r="C31" s="14"/>
      <c r="D31" s="23"/>
      <c r="F31" s="23"/>
    </row>
    <row r="32" spans="2:6" ht="51">
      <c r="B32" s="69" t="s">
        <v>11</v>
      </c>
      <c r="C32" s="16">
        <v>14</v>
      </c>
      <c r="D32" s="24">
        <v>3476</v>
      </c>
      <c r="F32" s="24"/>
    </row>
    <row r="33" spans="2:6" ht="12.75">
      <c r="B33" s="74" t="s">
        <v>28</v>
      </c>
      <c r="C33" s="16">
        <v>21</v>
      </c>
      <c r="D33" s="17">
        <v>470819</v>
      </c>
      <c r="F33" s="17">
        <v>199266</v>
      </c>
    </row>
    <row r="34" spans="2:6" ht="12.75">
      <c r="B34" s="75" t="s">
        <v>29</v>
      </c>
      <c r="C34" s="16">
        <v>22</v>
      </c>
      <c r="D34" s="17">
        <v>3558899</v>
      </c>
      <c r="F34" s="17">
        <v>2753807</v>
      </c>
    </row>
    <row r="35" spans="2:6" ht="12.75">
      <c r="B35" s="75" t="s">
        <v>30</v>
      </c>
      <c r="C35" s="16"/>
      <c r="D35" s="17"/>
      <c r="F35" s="17"/>
    </row>
    <row r="36" spans="2:6" ht="12.75">
      <c r="B36" s="75" t="s">
        <v>31</v>
      </c>
      <c r="C36" s="16">
        <v>23</v>
      </c>
      <c r="D36" s="17">
        <v>478</v>
      </c>
      <c r="F36" s="17">
        <v>653</v>
      </c>
    </row>
    <row r="37" spans="2:6" ht="12.75">
      <c r="B37" s="75" t="s">
        <v>32</v>
      </c>
      <c r="C37" s="16">
        <v>23</v>
      </c>
      <c r="D37" s="17">
        <v>201113</v>
      </c>
      <c r="F37" s="17">
        <v>353903</v>
      </c>
    </row>
    <row r="38" spans="2:6" ht="12.75">
      <c r="B38" s="75" t="s">
        <v>33</v>
      </c>
      <c r="C38" s="16"/>
      <c r="D38" s="17"/>
      <c r="F38" s="17"/>
    </row>
    <row r="39" spans="2:6" ht="12.75">
      <c r="B39" s="75" t="s">
        <v>34</v>
      </c>
      <c r="C39" s="16">
        <v>12</v>
      </c>
      <c r="D39" s="17">
        <v>3320</v>
      </c>
      <c r="F39" s="17">
        <v>2000</v>
      </c>
    </row>
    <row r="40" spans="2:6" ht="12.75">
      <c r="B40" s="75" t="s">
        <v>35</v>
      </c>
      <c r="C40" s="16">
        <v>24</v>
      </c>
      <c r="D40" s="17">
        <v>77161</v>
      </c>
      <c r="F40" s="17">
        <v>65673</v>
      </c>
    </row>
    <row r="41" spans="2:9" ht="12.75" customHeight="1">
      <c r="B41" s="68" t="s">
        <v>36</v>
      </c>
      <c r="C41" s="14"/>
      <c r="D41" s="25">
        <f>SUM(D32:D40)</f>
        <v>4315266</v>
      </c>
      <c r="F41" s="25">
        <f>SUM(F32:F40)</f>
        <v>3375302</v>
      </c>
      <c r="H41" s="22"/>
      <c r="I41" s="22"/>
    </row>
    <row r="42" spans="2:8" ht="12">
      <c r="B42" s="20"/>
      <c r="C42" s="20"/>
      <c r="D42" s="23"/>
      <c r="F42" s="23"/>
      <c r="H42" s="22"/>
    </row>
    <row r="43" spans="2:6" ht="12.75" customHeight="1">
      <c r="B43" s="68" t="s">
        <v>37</v>
      </c>
      <c r="C43" s="14"/>
      <c r="D43" s="23"/>
      <c r="F43" s="23"/>
    </row>
    <row r="44" spans="2:6" ht="12.75" customHeight="1">
      <c r="B44" s="73" t="s">
        <v>38</v>
      </c>
      <c r="C44" s="16">
        <v>25</v>
      </c>
      <c r="D44" s="17">
        <v>521894</v>
      </c>
      <c r="F44" s="17">
        <v>420246</v>
      </c>
    </row>
    <row r="45" spans="2:4" ht="12.75" customHeight="1">
      <c r="B45" s="73" t="s">
        <v>39</v>
      </c>
      <c r="C45" s="20"/>
      <c r="D45" s="17"/>
    </row>
    <row r="46" spans="2:6" ht="25.5">
      <c r="B46" s="73" t="s">
        <v>40</v>
      </c>
      <c r="C46" s="20"/>
      <c r="D46" s="17">
        <v>19</v>
      </c>
      <c r="F46" s="17">
        <v>36</v>
      </c>
    </row>
    <row r="47" spans="2:6" ht="12.75" customHeight="1">
      <c r="B47" s="73" t="s">
        <v>41</v>
      </c>
      <c r="C47" s="20"/>
      <c r="D47" s="26">
        <v>225800</v>
      </c>
      <c r="E47" s="27"/>
      <c r="F47" s="26">
        <v>158514</v>
      </c>
    </row>
    <row r="48" spans="2:9" ht="12.75" customHeight="1">
      <c r="B48" s="68" t="s">
        <v>42</v>
      </c>
      <c r="C48" s="14"/>
      <c r="D48" s="25">
        <v>747713</v>
      </c>
      <c r="F48" s="25">
        <v>578796</v>
      </c>
      <c r="H48" s="28"/>
      <c r="I48" s="28"/>
    </row>
    <row r="49" spans="2:9" ht="13.5" customHeight="1" thickBot="1">
      <c r="B49" s="76" t="s">
        <v>43</v>
      </c>
      <c r="C49" s="29"/>
      <c r="D49" s="21">
        <f>D41+D48</f>
        <v>5062979</v>
      </c>
      <c r="F49" s="21">
        <f>F41+F48</f>
        <v>3954098</v>
      </c>
      <c r="H49" s="22"/>
      <c r="I49" s="22"/>
    </row>
    <row r="50" spans="2:9" ht="12.75" thickTop="1">
      <c r="B50" s="20"/>
      <c r="C50" s="20"/>
      <c r="D50" s="4"/>
      <c r="H50" s="23"/>
      <c r="I50" s="23"/>
    </row>
    <row r="51" spans="2:6" ht="12">
      <c r="B51" s="30"/>
      <c r="D51" s="31">
        <f>D49-D29</f>
        <v>0</v>
      </c>
      <c r="F51" s="31">
        <f>F49-F29</f>
        <v>0</v>
      </c>
    </row>
    <row r="54" spans="2:6" ht="12">
      <c r="B54" s="4" t="s">
        <v>44</v>
      </c>
      <c r="F54" s="4" t="s">
        <v>5</v>
      </c>
    </row>
    <row r="57" spans="2:6" ht="12">
      <c r="B57" s="4" t="s">
        <v>45</v>
      </c>
      <c r="F57" s="4" t="s">
        <v>0</v>
      </c>
    </row>
    <row r="58" ht="12">
      <c r="D58" s="19"/>
    </row>
    <row r="60" ht="12">
      <c r="B60" s="4" t="s">
        <v>1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140625" style="38" customWidth="1"/>
    <col min="2" max="2" width="65.7109375" style="38" customWidth="1"/>
    <col min="3" max="3" width="0.85546875" style="38" customWidth="1"/>
    <col min="4" max="4" width="15.00390625" style="38" customWidth="1"/>
    <col min="5" max="5" width="1.8515625" style="64" customWidth="1"/>
    <col min="6" max="6" width="17.421875" style="38" customWidth="1"/>
    <col min="7" max="16384" width="9.140625" style="38" customWidth="1"/>
  </cols>
  <sheetData>
    <row r="1" spans="1:7" ht="28.5" customHeight="1" thickBot="1">
      <c r="A1" s="1"/>
      <c r="B1" s="78" t="s">
        <v>66</v>
      </c>
      <c r="C1" s="79"/>
      <c r="D1" s="79"/>
      <c r="E1" s="79"/>
      <c r="F1" s="80"/>
      <c r="G1" s="37"/>
    </row>
    <row r="3" spans="4:6" ht="12.75">
      <c r="D3" s="39"/>
      <c r="E3" s="38"/>
      <c r="F3" s="40"/>
    </row>
    <row r="4" spans="2:6" ht="12.75">
      <c r="B4" s="41"/>
      <c r="C4" s="41"/>
      <c r="D4" s="42" t="s">
        <v>3</v>
      </c>
      <c r="E4" s="38"/>
      <c r="F4" s="42" t="s">
        <v>4</v>
      </c>
    </row>
    <row r="5" spans="2:6" ht="13.5" thickBot="1">
      <c r="B5" s="43"/>
      <c r="C5" s="44"/>
      <c r="D5" s="45" t="s">
        <v>46</v>
      </c>
      <c r="E5" s="46"/>
      <c r="F5" s="45" t="s">
        <v>46</v>
      </c>
    </row>
    <row r="6" spans="2:6" ht="12.75">
      <c r="B6" s="47"/>
      <c r="C6" s="47"/>
      <c r="D6" s="43"/>
      <c r="E6" s="43"/>
      <c r="F6" s="43"/>
    </row>
    <row r="7" spans="2:6" ht="12.75">
      <c r="B7" s="43" t="s">
        <v>48</v>
      </c>
      <c r="C7" s="48">
        <v>4</v>
      </c>
      <c r="D7" s="49">
        <v>58563</v>
      </c>
      <c r="E7" s="50"/>
      <c r="F7" s="49">
        <v>43728.5</v>
      </c>
    </row>
    <row r="8" spans="2:6" ht="12.75">
      <c r="B8" s="43" t="s">
        <v>49</v>
      </c>
      <c r="C8" s="48">
        <v>4</v>
      </c>
      <c r="D8" s="49">
        <v>-17712</v>
      </c>
      <c r="E8" s="50"/>
      <c r="F8" s="49">
        <v>-13364</v>
      </c>
    </row>
    <row r="9" spans="2:6" ht="12.75">
      <c r="B9" s="51" t="s">
        <v>50</v>
      </c>
      <c r="C9" s="51"/>
      <c r="D9" s="52">
        <f>D7+D8</f>
        <v>40851</v>
      </c>
      <c r="E9" s="53"/>
      <c r="F9" s="52">
        <f>F7+F8</f>
        <v>30364.5</v>
      </c>
    </row>
    <row r="10" spans="2:6" ht="12.75">
      <c r="B10" s="54"/>
      <c r="C10" s="54"/>
      <c r="D10" s="43"/>
      <c r="E10" s="43"/>
      <c r="F10" s="43"/>
    </row>
    <row r="11" spans="2:6" ht="12.75">
      <c r="B11" s="43" t="s">
        <v>51</v>
      </c>
      <c r="C11" s="48">
        <v>5</v>
      </c>
      <c r="D11" s="49">
        <v>12272</v>
      </c>
      <c r="E11" s="50"/>
      <c r="F11" s="49">
        <v>10818</v>
      </c>
    </row>
    <row r="12" spans="2:6" ht="12.75">
      <c r="B12" s="43" t="s">
        <v>52</v>
      </c>
      <c r="C12" s="48">
        <v>6</v>
      </c>
      <c r="D12" s="49">
        <v>-68</v>
      </c>
      <c r="E12" s="50"/>
      <c r="F12" s="49">
        <v>-10</v>
      </c>
    </row>
    <row r="13" spans="2:6" ht="12.75">
      <c r="B13" s="51" t="s">
        <v>53</v>
      </c>
      <c r="C13" s="51"/>
      <c r="D13" s="52">
        <f>D11+D12</f>
        <v>12204</v>
      </c>
      <c r="E13" s="53"/>
      <c r="F13" s="52">
        <f>F11+F12</f>
        <v>10808</v>
      </c>
    </row>
    <row r="14" spans="2:6" ht="12.75">
      <c r="B14" s="54"/>
      <c r="C14" s="54"/>
      <c r="D14" s="43"/>
      <c r="E14" s="43"/>
      <c r="F14" s="43"/>
    </row>
    <row r="15" spans="2:6" ht="12.75">
      <c r="B15" s="55" t="s">
        <v>54</v>
      </c>
      <c r="C15" s="48">
        <v>7</v>
      </c>
      <c r="D15" s="49">
        <v>0</v>
      </c>
      <c r="E15" s="50"/>
      <c r="F15" s="49" t="s">
        <v>2</v>
      </c>
    </row>
    <row r="16" spans="2:6" ht="38.25">
      <c r="B16" s="55" t="s">
        <v>55</v>
      </c>
      <c r="C16" s="48"/>
      <c r="D16" s="49">
        <v>342</v>
      </c>
      <c r="E16" s="50"/>
      <c r="F16" s="49"/>
    </row>
    <row r="17" spans="2:6" ht="12.75">
      <c r="B17" s="54" t="s">
        <v>56</v>
      </c>
      <c r="D17" s="49">
        <v>5262</v>
      </c>
      <c r="E17" s="50"/>
      <c r="F17" s="49">
        <v>7581.5</v>
      </c>
    </row>
    <row r="18" spans="2:6" ht="12.75">
      <c r="B18" s="55" t="s">
        <v>57</v>
      </c>
      <c r="C18" s="48">
        <v>8</v>
      </c>
      <c r="D18" s="49"/>
      <c r="E18" s="50"/>
      <c r="F18" s="49"/>
    </row>
    <row r="19" spans="2:8" ht="12.75">
      <c r="B19" s="54" t="s">
        <v>58</v>
      </c>
      <c r="D19" s="49">
        <v>703</v>
      </c>
      <c r="E19" s="50"/>
      <c r="F19" s="49">
        <v>498.5</v>
      </c>
      <c r="G19" s="56"/>
      <c r="H19" s="56"/>
    </row>
    <row r="20" spans="2:8" ht="12.75">
      <c r="B20" s="51" t="s">
        <v>59</v>
      </c>
      <c r="C20" s="51"/>
      <c r="D20" s="53">
        <f>SUM(D9,D13,D15:D19)</f>
        <v>59362</v>
      </c>
      <c r="E20" s="53"/>
      <c r="F20" s="53">
        <f>SUM(F9,F13,F15:F19)</f>
        <v>49252.5</v>
      </c>
      <c r="G20" s="56"/>
      <c r="H20" s="56"/>
    </row>
    <row r="21" spans="2:6" ht="12.75">
      <c r="B21" s="54"/>
      <c r="C21" s="54"/>
      <c r="D21" s="43"/>
      <c r="E21" s="43"/>
      <c r="F21" s="43"/>
    </row>
    <row r="22" spans="2:6" ht="17.25" customHeight="1">
      <c r="B22" s="57" t="s">
        <v>60</v>
      </c>
      <c r="C22" s="48">
        <v>9</v>
      </c>
      <c r="D22" s="49">
        <v>-5074</v>
      </c>
      <c r="E22" s="50"/>
      <c r="F22" s="49">
        <v>3703</v>
      </c>
    </row>
    <row r="23" spans="2:6" ht="17.25" customHeight="1">
      <c r="B23" s="57" t="s">
        <v>61</v>
      </c>
      <c r="C23" s="48">
        <v>10</v>
      </c>
      <c r="D23" s="49">
        <v>-19098</v>
      </c>
      <c r="E23" s="50"/>
      <c r="F23" s="49">
        <v>-23453</v>
      </c>
    </row>
    <row r="24" spans="2:6" ht="12.75">
      <c r="B24" s="58" t="s">
        <v>62</v>
      </c>
      <c r="C24" s="48">
        <v>11</v>
      </c>
      <c r="D24" s="49">
        <v>-22776</v>
      </c>
      <c r="E24" s="50"/>
      <c r="F24" s="49">
        <v>-16980</v>
      </c>
    </row>
    <row r="25" spans="2:6" ht="12.75">
      <c r="B25" s="59" t="s">
        <v>63</v>
      </c>
      <c r="C25" s="59"/>
      <c r="D25" s="53">
        <f>SUM(D20:D24)</f>
        <v>12414</v>
      </c>
      <c r="E25" s="53"/>
      <c r="F25" s="53">
        <f>SUM(F20:F24)</f>
        <v>12522.5</v>
      </c>
    </row>
    <row r="26" spans="2:6" ht="12.75">
      <c r="B26" s="47"/>
      <c r="C26" s="47"/>
      <c r="D26" s="43"/>
      <c r="E26" s="43"/>
      <c r="F26" s="43"/>
    </row>
    <row r="27" spans="2:6" ht="12.75">
      <c r="B27" s="47" t="s">
        <v>64</v>
      </c>
      <c r="C27" s="48">
        <v>12</v>
      </c>
      <c r="D27" s="49">
        <v>-2800</v>
      </c>
      <c r="E27" s="50"/>
      <c r="F27" s="49">
        <v>-620</v>
      </c>
    </row>
    <row r="28" spans="2:7" ht="13.5" thickBot="1">
      <c r="B28" s="59" t="s">
        <v>65</v>
      </c>
      <c r="C28" s="59"/>
      <c r="D28" s="60">
        <f>SUM(D25:D27)</f>
        <v>9614</v>
      </c>
      <c r="E28" s="53"/>
      <c r="F28" s="60">
        <f>SUM(F25:F27)</f>
        <v>11902.5</v>
      </c>
      <c r="G28" s="61"/>
    </row>
    <row r="29" spans="2:6" ht="13.5" thickTop="1">
      <c r="B29" s="63"/>
      <c r="D29" s="65"/>
      <c r="E29" s="65"/>
      <c r="F29" s="65"/>
    </row>
    <row r="30" spans="2:6" ht="12.75">
      <c r="B30" s="62"/>
      <c r="D30" s="66"/>
      <c r="E30" s="67"/>
      <c r="F30" s="66"/>
    </row>
    <row r="32" spans="4:5" ht="12.75">
      <c r="D32" s="56"/>
      <c r="E32" s="38"/>
    </row>
    <row r="33" spans="2:6" ht="12.75">
      <c r="B33" s="4" t="s">
        <v>44</v>
      </c>
      <c r="D33" s="56"/>
      <c r="E33" s="38"/>
      <c r="F33" s="38" t="s">
        <v>5</v>
      </c>
    </row>
    <row r="36" spans="2:6" ht="12.75">
      <c r="B36" s="4" t="s">
        <v>45</v>
      </c>
      <c r="F36" s="38" t="s">
        <v>0</v>
      </c>
    </row>
    <row r="40" ht="12.75">
      <c r="B40" s="38" t="s">
        <v>1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2013-01-10T03:00:40Z</cp:lastPrinted>
  <dcterms:created xsi:type="dcterms:W3CDTF">1996-10-08T23:32:33Z</dcterms:created>
  <dcterms:modified xsi:type="dcterms:W3CDTF">2015-06-30T04:58:59Z</dcterms:modified>
  <cp:category/>
  <cp:version/>
  <cp:contentType/>
  <cp:contentStatus/>
</cp:coreProperties>
</file>