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<sst xmlns="http://schemas.openxmlformats.org/spreadsheetml/2006/main" count="79" uniqueCount="61">
  <si>
    <t>АКТИВЫ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</si>
  <si>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</si>
  <si>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</si>
  <si>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</si>
  <si>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</si>
  <si>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Прочие обязательства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</si>
  <si>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</si>
  <si>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</si>
  <si>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</si>
  <si>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</si>
  <si>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 xml:space="preserve"> ОАО "Коммерческий банк КЫРГЫЗСТАН"</t>
  </si>
  <si>
    <t>Прибыль до налогообложения</t>
  </si>
  <si>
    <t>Дополнительно оплаченный капитал</t>
  </si>
  <si>
    <t>Председатель Правления</t>
  </si>
  <si>
    <t>Илебаев Н.Э.</t>
  </si>
  <si>
    <t>Резервы</t>
  </si>
  <si>
    <t xml:space="preserve">Нераспределенная прибыль </t>
  </si>
  <si>
    <t>Отложенные налоговые обязательства</t>
  </si>
  <si>
    <t>Обязтельство по текущему налогу на прибыль</t>
  </si>
  <si>
    <t>КАПИТАЛ</t>
  </si>
  <si>
    <t>Уставный капитал</t>
  </si>
  <si>
    <t>Средства кредитных учереждений</t>
  </si>
  <si>
    <t>Депозиты клиентов</t>
  </si>
  <si>
    <t>Прочие заемные средства</t>
  </si>
  <si>
    <t>Ссуды, представленные клиентам</t>
  </si>
  <si>
    <t>Всего чистые кредиты</t>
  </si>
  <si>
    <t>Доходы по услугам и комиссии</t>
  </si>
  <si>
    <t>Расходы по услугам и комиссии</t>
  </si>
  <si>
    <t>Чистая прибыль по операциям с иностанной валютой</t>
  </si>
  <si>
    <t>Убытки (восстановление убытков) от обесценения по прочим операциям</t>
  </si>
  <si>
    <t>Прочие доходы</t>
  </si>
  <si>
    <t>Чистые непроцентные доходы</t>
  </si>
  <si>
    <t>Операционные расходы</t>
  </si>
  <si>
    <t xml:space="preserve">Чистый процентный доход до убытков от обесценения по активам, по которым начисляются проценты 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</si>
  <si>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</si>
  <si>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</si>
  <si>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</si>
  <si>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</si>
  <si>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</si>
  <si>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</si>
  <si>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</si>
  <si>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</si>
  <si>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</si>
  <si>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Убытки от обесценения по активам, по которым начисляются проценты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</si>
  <si>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</si>
  <si>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</si>
  <si>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</si>
  <si>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</si>
  <si>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</si>
  <si>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Отчетный период</t>
  </si>
  <si>
    <t>тыс.сом</t>
  </si>
  <si>
    <t>- обремененные залогом по сделкам “РЕПО”</t>
  </si>
  <si>
    <t>Средства в кредитных и прочих учереждениях</t>
  </si>
  <si>
    <t>Предыдущий период</t>
  </si>
  <si>
    <t>Главный бухгалтер</t>
  </si>
  <si>
    <t>Дженбаева Э.Т.</t>
  </si>
  <si>
    <t>июнь 2015 г.</t>
  </si>
  <si>
    <t>июнь 2014 г.</t>
  </si>
  <si>
    <t>июнь 2013 г.</t>
  </si>
  <si>
    <t>Отчет о финансовом положении  на  30 июня 2015 года (включительно)</t>
  </si>
  <si>
    <t>Отчет оприбылях или убытках и прочем совокупном доходе на  30 июня 2015 года (включительно)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</si>
</sst>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3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Y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Y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YMES NEW ROMAN CYR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14" fontId="8" fillId="0" borderId="10" xfId="39" applyNumberFormat="1" applyFont="1" applyFill="1" applyBorder="1" applyAlignment="1">
      <alignment horizontal="center"/>
      <protection/>
    </xf>
    <xf numFmtId="180" fontId="7" fillId="0" borderId="0" xfId="40" applyNumberFormat="1" applyFont="1" applyFill="1" applyAlignment="1">
      <alignment horizontal="right"/>
      <protection/>
    </xf>
    <xf numFmtId="0" fontId="8" fillId="0" borderId="0" xfId="38" applyFont="1" applyFill="1" applyBorder="1">
      <alignment/>
      <protection/>
    </xf>
    <xf numFmtId="0" fontId="7" fillId="0" borderId="0" xfId="40" applyFont="1" applyFill="1" applyBorder="1" applyAlignment="1">
      <alignment/>
      <protection/>
    </xf>
    <xf numFmtId="0" fontId="7" fillId="0" borderId="0" xfId="40" applyFont="1" applyFill="1" applyBorder="1" applyAlignment="1">
      <alignment wrapText="1"/>
      <protection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7" fillId="0" borderId="0" xfId="39" applyFont="1" applyFill="1" applyBorder="1" applyAlignment="1">
      <alignment horizontal="left" wrapText="1"/>
      <protection/>
    </xf>
    <xf numFmtId="180" fontId="8" fillId="0" borderId="11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77" fontId="8" fillId="0" borderId="0" xfId="40" applyNumberFormat="1" applyFont="1" applyFill="1" applyBorder="1" applyAlignment="1">
      <alignment horizontal="right"/>
      <protection/>
    </xf>
    <xf numFmtId="180" fontId="10" fillId="0" borderId="0" xfId="0" applyNumberFormat="1" applyFont="1" applyFill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180" fontId="7" fillId="0" borderId="12" xfId="40" applyNumberFormat="1" applyFont="1" applyFill="1" applyBorder="1" applyAlignment="1">
      <alignment horizontal="right"/>
      <protection/>
    </xf>
    <xf numFmtId="0" fontId="0" fillId="0" borderId="0" xfId="39" applyFont="1" applyFill="1" applyBorder="1" applyAlignment="1">
      <alignment/>
      <protection/>
    </xf>
    <xf numFmtId="180" fontId="0" fillId="0" borderId="0" xfId="40" applyNumberFormat="1" applyFont="1" applyFill="1" applyAlignment="1">
      <alignment horizontal="right"/>
      <protection/>
    </xf>
    <xf numFmtId="180" fontId="12" fillId="0" borderId="0" xfId="68" applyNumberFormat="1" applyFont="1" applyFill="1" applyBorder="1" applyAlignment="1">
      <alignment/>
    </xf>
    <xf numFmtId="180" fontId="49" fillId="0" borderId="0" xfId="40" applyNumberFormat="1" applyFont="1" applyFill="1" applyAlignment="1">
      <alignment horizontal="right"/>
      <protection/>
    </xf>
    <xf numFmtId="0" fontId="13" fillId="0" borderId="0" xfId="0" applyFont="1" applyFill="1" applyAlignment="1">
      <alignment/>
    </xf>
    <xf numFmtId="37" fontId="49" fillId="0" borderId="0" xfId="33" applyNumberFormat="1" applyFont="1" applyFill="1" applyAlignment="1">
      <alignment/>
    </xf>
    <xf numFmtId="180" fontId="50" fillId="0" borderId="11" xfId="34" applyNumberFormat="1" applyFont="1" applyFill="1" applyBorder="1" applyAlignment="1">
      <alignment/>
    </xf>
    <xf numFmtId="177" fontId="49" fillId="0" borderId="0" xfId="34" applyNumberFormat="1" applyFont="1" applyFill="1" applyBorder="1" applyAlignment="1">
      <alignment horizontal="left"/>
    </xf>
    <xf numFmtId="180" fontId="50" fillId="0" borderId="13" xfId="34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38" applyFont="1" applyFill="1">
      <alignment/>
      <protection/>
    </xf>
    <xf numFmtId="180" fontId="6" fillId="0" borderId="0" xfId="0" applyNumberFormat="1" applyFont="1" applyFill="1" applyAlignment="1">
      <alignment/>
    </xf>
    <xf numFmtId="0" fontId="7" fillId="0" borderId="0" xfId="38" applyFont="1" applyFill="1">
      <alignment/>
      <protection/>
    </xf>
    <xf numFmtId="0" fontId="5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180" fontId="5" fillId="0" borderId="14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center" vertical="center"/>
    </xf>
    <xf numFmtId="0" fontId="8" fillId="0" borderId="0" xfId="39" applyFont="1" applyFill="1" applyBorder="1" applyAlignment="1">
      <alignment horizontal="left" wrapText="1"/>
      <protection/>
    </xf>
    <xf numFmtId="180" fontId="49" fillId="0" borderId="0" xfId="34" applyNumberFormat="1" applyFont="1" applyFill="1" applyBorder="1" applyAlignment="1">
      <alignment horizontal="left"/>
    </xf>
    <xf numFmtId="0" fontId="7" fillId="0" borderId="0" xfId="38" applyFont="1" applyFill="1" applyAlignment="1">
      <alignment/>
      <protection/>
    </xf>
    <xf numFmtId="0" fontId="7" fillId="0" borderId="0" xfId="39" applyFont="1" applyFill="1" applyBorder="1" applyAlignment="1">
      <alignment horizontal="left"/>
      <protection/>
    </xf>
    <xf numFmtId="0" fontId="8" fillId="0" borderId="0" xfId="39" applyFont="1" applyFill="1" applyBorder="1" applyAlignment="1">
      <alignment horizontal="left"/>
      <protection/>
    </xf>
    <xf numFmtId="0" fontId="8" fillId="0" borderId="0" xfId="38" applyFont="1" applyFill="1" applyAlignment="1">
      <alignment wrapText="1"/>
      <protection/>
    </xf>
    <xf numFmtId="0" fontId="9" fillId="0" borderId="0" xfId="0" applyFont="1" applyFill="1" applyAlignment="1">
      <alignment/>
    </xf>
    <xf numFmtId="0" fontId="7" fillId="0" borderId="0" xfId="39" applyFont="1" applyFill="1" applyBorder="1" applyAlignment="1">
      <alignment horizontal="left" vertical="center" wrapText="1"/>
      <protection/>
    </xf>
    <xf numFmtId="0" fontId="8" fillId="0" borderId="0" xfId="39" applyFont="1" applyFill="1" applyBorder="1" applyAlignment="1">
      <alignment horizontal="left" vertical="center" wrapText="1"/>
      <protection/>
    </xf>
    <xf numFmtId="0" fontId="7" fillId="0" borderId="0" xfId="39" applyFont="1" applyFill="1" applyBorder="1" applyAlignment="1">
      <alignment vertical="center" wrapText="1"/>
      <protection/>
    </xf>
    <xf numFmtId="0" fontId="7" fillId="0" borderId="0" xfId="40" applyFont="1" applyFill="1" applyBorder="1" applyAlignment="1">
      <alignment vertical="center" wrapText="1"/>
      <protection/>
    </xf>
    <xf numFmtId="180" fontId="50" fillId="0" borderId="0" xfId="40" applyNumberFormat="1" applyFont="1" applyFill="1" applyAlignment="1">
      <alignment horizontal="right"/>
      <protection/>
    </xf>
    <xf numFmtId="180" fontId="50" fillId="0" borderId="0" xfId="34" applyNumberFormat="1" applyFont="1" applyFill="1" applyBorder="1" applyAlignment="1">
      <alignment/>
    </xf>
    <xf numFmtId="180" fontId="7" fillId="0" borderId="0" xfId="40" applyNumberFormat="1" applyFont="1" applyFill="1" applyBorder="1" applyAlignment="1">
      <alignment horizontal="right"/>
      <protection/>
    </xf>
    <xf numFmtId="49" fontId="7" fillId="0" borderId="0" xfId="39" applyNumberFormat="1" applyFont="1" applyFill="1" applyBorder="1" applyAlignment="1">
      <alignment horizontal="left" wrapText="1"/>
      <protection/>
    </xf>
    <xf numFmtId="180" fontId="49" fillId="0" borderId="0" xfId="0" applyNumberFormat="1" applyFont="1" applyFill="1" applyBorder="1" applyAlignment="1">
      <alignment/>
    </xf>
    <xf numFmtId="180" fontId="50" fillId="0" borderId="0" xfId="0" applyNumberFormat="1" applyFont="1" applyFill="1" applyBorder="1" applyAlignment="1">
      <alignment/>
    </xf>
    <xf numFmtId="49" fontId="8" fillId="0" borderId="0" xfId="39" applyNumberFormat="1" applyFont="1" applyFill="1" applyBorder="1" applyAlignment="1">
      <alignment horizontal="center" vertical="center"/>
      <protection/>
    </xf>
    <xf numFmtId="180" fontId="6" fillId="0" borderId="12" xfId="0" applyNumberFormat="1" applyFont="1" applyFill="1" applyBorder="1" applyAlignment="1">
      <alignment/>
    </xf>
    <xf numFmtId="0" fontId="8" fillId="0" borderId="0" xfId="39" applyFont="1" applyFill="1" applyBorder="1" applyAlignment="1">
      <alignment vertical="center" wrapText="1"/>
      <protection/>
    </xf>
    <xf numFmtId="180" fontId="51" fillId="0" borderId="0" xfId="40" applyNumberFormat="1" applyFont="1" applyFill="1" applyAlignment="1">
      <alignment horizontal="right"/>
      <protection/>
    </xf>
    <xf numFmtId="180" fontId="14" fillId="0" borderId="0" xfId="40" applyNumberFormat="1" applyFont="1" applyFill="1" applyAlignment="1">
      <alignment horizontal="right"/>
      <protection/>
    </xf>
    <xf numFmtId="180" fontId="50" fillId="0" borderId="13" xfId="68" applyNumberFormat="1" applyFont="1" applyFill="1" applyBorder="1" applyAlignment="1">
      <alignment horizontal="right"/>
    </xf>
    <xf numFmtId="180" fontId="8" fillId="0" borderId="13" xfId="70" applyNumberFormat="1" applyFont="1" applyFill="1" applyBorder="1" applyAlignment="1">
      <alignment horizontal="right"/>
    </xf>
    <xf numFmtId="0" fontId="49" fillId="0" borderId="0" xfId="39" applyFont="1" applyFill="1" applyBorder="1" applyAlignment="1">
      <alignment horizontal="right"/>
      <protection/>
    </xf>
    <xf numFmtId="0" fontId="52" fillId="0" borderId="0" xfId="39" applyFont="1" applyFill="1" applyBorder="1" applyAlignment="1">
      <alignment horizontal="right"/>
      <protection/>
    </xf>
    <xf numFmtId="0" fontId="0" fillId="0" borderId="0" xfId="39" applyFont="1" applyFill="1" applyBorder="1" applyAlignment="1">
      <alignment horizontal="right"/>
      <protection/>
    </xf>
    <xf numFmtId="180" fontId="50" fillId="0" borderId="0" xfId="68" applyNumberFormat="1" applyFont="1" applyFill="1" applyBorder="1" applyAlignment="1">
      <alignment horizontal="right"/>
    </xf>
    <xf numFmtId="180" fontId="50" fillId="0" borderId="0" xfId="70" applyNumberFormat="1" applyFont="1" applyFill="1" applyBorder="1" applyAlignment="1">
      <alignment horizontal="right"/>
    </xf>
    <xf numFmtId="180" fontId="52" fillId="0" borderId="0" xfId="40" applyNumberFormat="1" applyFont="1" applyFill="1" applyAlignment="1">
      <alignment horizontal="right"/>
      <protection/>
    </xf>
    <xf numFmtId="180" fontId="51" fillId="0" borderId="0" xfId="40" applyNumberFormat="1" applyFont="1" applyFill="1" applyAlignment="1">
      <alignment horizontal="right" wrapText="1"/>
      <protection/>
    </xf>
    <xf numFmtId="180" fontId="50" fillId="0" borderId="11" xfId="68" applyNumberFormat="1" applyFont="1" applyFill="1" applyBorder="1" applyAlignment="1">
      <alignment horizontal="right"/>
    </xf>
    <xf numFmtId="180" fontId="8" fillId="0" borderId="11" xfId="70" applyNumberFormat="1" applyFont="1" applyFill="1" applyBorder="1" applyAlignment="1">
      <alignment horizontal="right"/>
    </xf>
    <xf numFmtId="180" fontId="5" fillId="0" borderId="11" xfId="0" applyNumberFormat="1" applyFont="1" applyFill="1" applyBorder="1" applyAlignment="1">
      <alignment horizontal="right"/>
    </xf>
    <xf numFmtId="180" fontId="5" fillId="0" borderId="11" xfId="61" applyNumberFormat="1" applyFont="1" applyFill="1" applyBorder="1" applyAlignment="1">
      <alignment horizontal="right"/>
      <protection/>
    </xf>
    <xf numFmtId="180" fontId="5" fillId="0" borderId="0" xfId="0" applyNumberFormat="1" applyFont="1" applyFill="1" applyBorder="1" applyAlignment="1">
      <alignment horizontal="right"/>
    </xf>
    <xf numFmtId="180" fontId="12" fillId="0" borderId="0" xfId="68" applyNumberFormat="1" applyFont="1" applyFill="1" applyBorder="1" applyAlignment="1">
      <alignment horizontal="right"/>
    </xf>
    <xf numFmtId="180" fontId="12" fillId="0" borderId="0" xfId="70" applyNumberFormat="1" applyFont="1" applyFill="1" applyBorder="1" applyAlignment="1">
      <alignment horizontal="right"/>
    </xf>
    <xf numFmtId="180" fontId="51" fillId="0" borderId="0" xfId="68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54.00390625" style="34" customWidth="1"/>
    <col min="2" max="2" width="20.57421875" style="22" customWidth="1"/>
    <col min="3" max="3" width="23.00390625" style="22" customWidth="1"/>
    <col min="4" max="4" width="25.57421875" style="39" bestFit="1" customWidth="1"/>
    <col min="5" max="5" width="13.7109375" style="39" customWidth="1"/>
    <col min="6" max="6" width="11.00390625" style="34" bestFit="1" customWidth="1"/>
    <col min="7" max="7" width="11.57421875" style="34" bestFit="1" customWidth="1"/>
    <col min="8" max="16384" width="9.140625" style="34" customWidth="1"/>
  </cols>
  <sheetData>
    <row r="1" spans="1:3" ht="15">
      <c r="A1" s="81" t="s">
        <v>10</v>
      </c>
      <c r="B1" s="81"/>
      <c r="C1" s="81"/>
    </row>
    <row r="2" spans="1:5" ht="15.75" thickBot="1">
      <c r="A2" s="82" t="s">
        <v>59</v>
      </c>
      <c r="B2" s="82"/>
      <c r="C2" s="82"/>
      <c r="D2" s="11"/>
      <c r="E2" s="11"/>
    </row>
    <row r="3" spans="4:5" ht="15">
      <c r="D3" s="40"/>
      <c r="E3" s="33"/>
    </row>
    <row r="4" spans="1:5" ht="12.75" customHeight="1">
      <c r="A4" s="1"/>
      <c r="B4" s="2" t="s">
        <v>49</v>
      </c>
      <c r="C4" s="59" t="s">
        <v>53</v>
      </c>
      <c r="D4" s="2" t="s">
        <v>53</v>
      </c>
      <c r="E4" s="41"/>
    </row>
    <row r="5" spans="1:5" ht="15">
      <c r="A5" s="12"/>
      <c r="B5" s="13" t="s">
        <v>56</v>
      </c>
      <c r="C5" s="13" t="s">
        <v>57</v>
      </c>
      <c r="D5" s="13" t="s">
        <v>58</v>
      </c>
      <c r="E5" s="13"/>
    </row>
    <row r="6" spans="1:4" ht="15.75" thickBot="1">
      <c r="A6" s="42" t="s">
        <v>0</v>
      </c>
      <c r="B6" s="4" t="s">
        <v>50</v>
      </c>
      <c r="C6" s="4" t="s">
        <v>50</v>
      </c>
      <c r="D6" s="4" t="s">
        <v>50</v>
      </c>
    </row>
    <row r="7" spans="1:4" ht="15">
      <c r="A7" s="42"/>
      <c r="B7" s="13"/>
      <c r="C7" s="13"/>
      <c r="D7" s="13"/>
    </row>
    <row r="8" spans="1:4" ht="14.25">
      <c r="A8" s="14" t="s">
        <v>41</v>
      </c>
      <c r="B8" s="29">
        <v>884739</v>
      </c>
      <c r="C8" s="29">
        <v>902664</v>
      </c>
      <c r="D8" s="57">
        <v>635929</v>
      </c>
    </row>
    <row r="9" spans="1:4" ht="14.25">
      <c r="A9" s="14" t="s">
        <v>38</v>
      </c>
      <c r="B9" s="29">
        <v>618071</v>
      </c>
      <c r="C9" s="29">
        <v>571467</v>
      </c>
      <c r="D9" s="57">
        <v>469209</v>
      </c>
    </row>
    <row r="10" spans="1:4" ht="14.25">
      <c r="A10" s="14" t="s">
        <v>39</v>
      </c>
      <c r="B10" s="29">
        <v>992886</v>
      </c>
      <c r="C10" s="29">
        <v>533291</v>
      </c>
      <c r="D10" s="57">
        <v>467012</v>
      </c>
    </row>
    <row r="11" spans="1:4" ht="15">
      <c r="A11" s="42" t="s">
        <v>40</v>
      </c>
      <c r="B11" s="53">
        <f>B8+B9+B10</f>
        <v>2495696</v>
      </c>
      <c r="C11" s="53">
        <f>C8+C9+C10</f>
        <v>2007422</v>
      </c>
      <c r="D11" s="58">
        <f>SUM(D8:D10)</f>
        <v>1572150</v>
      </c>
    </row>
    <row r="12" spans="1:5" s="38" customFormat="1" ht="15">
      <c r="A12" s="42" t="s">
        <v>52</v>
      </c>
      <c r="B12" s="53">
        <v>1136663</v>
      </c>
      <c r="C12" s="53">
        <v>1042381</v>
      </c>
      <c r="D12" s="58">
        <v>273235</v>
      </c>
      <c r="E12" s="33"/>
    </row>
    <row r="13" spans="1:4" ht="14.25">
      <c r="A13" s="14" t="s">
        <v>42</v>
      </c>
      <c r="B13" s="27">
        <v>299190</v>
      </c>
      <c r="C13" s="27">
        <v>208516</v>
      </c>
      <c r="D13" s="57">
        <v>183840</v>
      </c>
    </row>
    <row r="14" spans="1:7" ht="14.25">
      <c r="A14" s="49" t="s">
        <v>24</v>
      </c>
      <c r="B14" s="27">
        <v>5153164</v>
      </c>
      <c r="C14" s="27">
        <v>4640467</v>
      </c>
      <c r="D14" s="57">
        <v>3664277</v>
      </c>
      <c r="G14" s="36"/>
    </row>
    <row r="15" spans="1:7" ht="14.25">
      <c r="A15" s="49" t="s">
        <v>37</v>
      </c>
      <c r="B15" s="27">
        <v>-266881</v>
      </c>
      <c r="C15" s="27">
        <v>-198158</v>
      </c>
      <c r="D15" s="57">
        <v>-174186</v>
      </c>
      <c r="G15" s="36"/>
    </row>
    <row r="16" spans="1:7" ht="15">
      <c r="A16" s="50" t="s">
        <v>25</v>
      </c>
      <c r="B16" s="53">
        <f>SUM(B14:B15)</f>
        <v>4886283</v>
      </c>
      <c r="C16" s="53">
        <f>SUM(C14:C15)</f>
        <v>4442309</v>
      </c>
      <c r="D16" s="58">
        <f>SUM(D14:D15)</f>
        <v>3490091</v>
      </c>
      <c r="G16" s="36"/>
    </row>
    <row r="17" spans="1:7" ht="57">
      <c r="A17" s="14" t="s">
        <v>4</v>
      </c>
      <c r="B17" s="27"/>
      <c r="C17" s="27">
        <v>134</v>
      </c>
      <c r="D17" s="57">
        <v>56515</v>
      </c>
      <c r="G17" s="36"/>
    </row>
    <row r="18" spans="1:7" ht="14.25">
      <c r="A18" s="56" t="s">
        <v>51</v>
      </c>
      <c r="B18" s="27">
        <v>181576</v>
      </c>
      <c r="C18" s="27"/>
      <c r="D18" s="57"/>
      <c r="G18" s="36"/>
    </row>
    <row r="19" spans="1:4" ht="14.25">
      <c r="A19" s="14" t="s">
        <v>1</v>
      </c>
      <c r="B19" s="27">
        <v>479520</v>
      </c>
      <c r="C19" s="27">
        <v>337367</v>
      </c>
      <c r="D19" s="57">
        <v>216214</v>
      </c>
    </row>
    <row r="20" spans="1:4" ht="13.5" customHeight="1">
      <c r="A20" s="14" t="s">
        <v>2</v>
      </c>
      <c r="B20" s="27">
        <v>193699</v>
      </c>
      <c r="C20" s="27">
        <v>273005</v>
      </c>
      <c r="D20" s="57">
        <v>166853</v>
      </c>
    </row>
    <row r="21" spans="1:4" ht="13.5" customHeight="1">
      <c r="A21" s="14"/>
      <c r="B21" s="27"/>
      <c r="C21" s="27"/>
      <c r="D21" s="57"/>
    </row>
    <row r="22" spans="1:6" ht="15.75" thickBot="1">
      <c r="A22" s="42" t="s">
        <v>47</v>
      </c>
      <c r="B22" s="30">
        <f>B11+B12+B13+B16+B19+B20+B17+B18</f>
        <v>9672627</v>
      </c>
      <c r="C22" s="30">
        <f>C11+C12+C13+C16+C19+C20+C17+C18</f>
        <v>8311134</v>
      </c>
      <c r="D22" s="30">
        <f>D11+D12+D13+D16+D19+D20+D17+D18</f>
        <v>5958898</v>
      </c>
      <c r="E22" s="17"/>
      <c r="F22" s="36"/>
    </row>
    <row r="23" spans="1:6" ht="15.75" thickTop="1">
      <c r="A23" s="42"/>
      <c r="B23" s="54"/>
      <c r="C23" s="54"/>
      <c r="D23" s="54"/>
      <c r="E23" s="17"/>
      <c r="F23" s="36"/>
    </row>
    <row r="24" spans="1:3" ht="15">
      <c r="A24" s="42" t="s">
        <v>48</v>
      </c>
      <c r="B24" s="31"/>
      <c r="C24" s="31"/>
    </row>
    <row r="25" spans="1:3" ht="14.25">
      <c r="A25" s="14" t="s">
        <v>3</v>
      </c>
      <c r="B25" s="31"/>
      <c r="C25" s="31"/>
    </row>
    <row r="26" spans="1:4" ht="14.25">
      <c r="A26" s="14" t="s">
        <v>21</v>
      </c>
      <c r="B26" s="43">
        <v>1577933</v>
      </c>
      <c r="C26" s="43">
        <v>758087</v>
      </c>
      <c r="D26" s="39">
        <v>383458</v>
      </c>
    </row>
    <row r="27" spans="1:4" ht="14.25">
      <c r="A27" s="44" t="s">
        <v>22</v>
      </c>
      <c r="B27" s="27">
        <v>6647820</v>
      </c>
      <c r="C27" s="27">
        <v>5746774</v>
      </c>
      <c r="D27" s="39">
        <v>4274698</v>
      </c>
    </row>
    <row r="28" spans="1:4" ht="14.25">
      <c r="A28" s="45" t="s">
        <v>23</v>
      </c>
      <c r="B28" s="27">
        <v>316396</v>
      </c>
      <c r="C28" s="27">
        <v>778143</v>
      </c>
      <c r="D28" s="39">
        <v>403490</v>
      </c>
    </row>
    <row r="29" spans="1:4" ht="14.25">
      <c r="A29" s="45" t="s">
        <v>18</v>
      </c>
      <c r="B29" s="27">
        <v>3124</v>
      </c>
      <c r="C29" s="27">
        <v>5100</v>
      </c>
      <c r="D29" s="39">
        <v>149</v>
      </c>
    </row>
    <row r="30" spans="1:4" ht="14.25">
      <c r="A30" s="45" t="s">
        <v>17</v>
      </c>
      <c r="B30" s="27">
        <v>4020</v>
      </c>
      <c r="C30" s="27">
        <v>3320</v>
      </c>
      <c r="D30" s="39">
        <v>3320</v>
      </c>
    </row>
    <row r="31" spans="1:4" ht="57">
      <c r="A31" s="14" t="s">
        <v>4</v>
      </c>
      <c r="B31" s="27">
        <v>1933</v>
      </c>
      <c r="C31" s="27">
        <v>6923</v>
      </c>
      <c r="D31" s="39">
        <v>51139</v>
      </c>
    </row>
    <row r="32" spans="1:4" ht="14.25">
      <c r="A32" s="45" t="s">
        <v>5</v>
      </c>
      <c r="B32" s="27">
        <v>126352</v>
      </c>
      <c r="C32" s="27">
        <v>127620</v>
      </c>
      <c r="D32" s="39">
        <v>122215</v>
      </c>
    </row>
    <row r="33" spans="1:3" ht="14.25">
      <c r="A33" s="45"/>
      <c r="B33" s="27"/>
      <c r="C33" s="27"/>
    </row>
    <row r="34" spans="1:5" ht="15">
      <c r="A34" s="42" t="s">
        <v>46</v>
      </c>
      <c r="B34" s="32">
        <f>SUM(B26:B32)</f>
        <v>8677578</v>
      </c>
      <c r="C34" s="32">
        <f>SUM(C26:C32)</f>
        <v>7425967</v>
      </c>
      <c r="D34" s="32">
        <f>SUM(D26:D32)</f>
        <v>5238469</v>
      </c>
      <c r="E34" s="17"/>
    </row>
    <row r="35" spans="1:4" ht="15">
      <c r="A35" s="14"/>
      <c r="B35" s="31"/>
      <c r="C35" s="31"/>
      <c r="D35" s="17"/>
    </row>
    <row r="36" spans="1:3" ht="12.75" customHeight="1">
      <c r="A36" s="14" t="s">
        <v>19</v>
      </c>
      <c r="B36" s="18"/>
      <c r="C36" s="18"/>
    </row>
    <row r="37" spans="1:4" ht="14.25">
      <c r="A37" s="14" t="s">
        <v>20</v>
      </c>
      <c r="B37" s="5">
        <v>781987</v>
      </c>
      <c r="C37" s="5">
        <v>622243</v>
      </c>
      <c r="D37" s="39">
        <v>623092</v>
      </c>
    </row>
    <row r="38" spans="1:3" ht="14.25">
      <c r="A38" s="14" t="s">
        <v>12</v>
      </c>
      <c r="B38" s="5">
        <v>140514</v>
      </c>
      <c r="C38" s="5">
        <v>160874</v>
      </c>
    </row>
    <row r="39" spans="1:4" ht="14.25">
      <c r="A39" s="14" t="s">
        <v>15</v>
      </c>
      <c r="B39" s="5"/>
      <c r="C39" s="5"/>
      <c r="D39" s="39">
        <v>18</v>
      </c>
    </row>
    <row r="40" spans="1:4" ht="14.25">
      <c r="A40" s="14" t="s">
        <v>16</v>
      </c>
      <c r="B40" s="23">
        <v>72548</v>
      </c>
      <c r="C40" s="23">
        <v>102050</v>
      </c>
      <c r="D40" s="60">
        <v>97319</v>
      </c>
    </row>
    <row r="41" spans="1:3" ht="14.25">
      <c r="A41" s="14"/>
      <c r="B41" s="55"/>
      <c r="C41" s="55"/>
    </row>
    <row r="42" spans="1:5" ht="15">
      <c r="A42" s="46" t="s">
        <v>44</v>
      </c>
      <c r="B42" s="16">
        <f>SUM(B37:B40)</f>
        <v>995049</v>
      </c>
      <c r="C42" s="16">
        <f>SUM(C37:C40)</f>
        <v>885167</v>
      </c>
      <c r="D42" s="16">
        <f>SUM(D37:D40)</f>
        <v>720429</v>
      </c>
      <c r="E42" s="19"/>
    </row>
    <row r="43" spans="1:5" ht="15">
      <c r="A43" s="46"/>
      <c r="B43" s="16"/>
      <c r="C43" s="16"/>
      <c r="D43" s="16"/>
      <c r="E43" s="19"/>
    </row>
    <row r="44" spans="1:5" ht="15.75" thickBot="1">
      <c r="A44" s="47" t="s">
        <v>45</v>
      </c>
      <c r="B44" s="15">
        <f>B42+B34</f>
        <v>9672627</v>
      </c>
      <c r="C44" s="15">
        <f>C34+C42</f>
        <v>8311134</v>
      </c>
      <c r="D44" s="15">
        <f>D42+D34</f>
        <v>5958898</v>
      </c>
      <c r="E44" s="17"/>
    </row>
    <row r="45" spans="1:5" ht="15" thickTop="1">
      <c r="A45" s="14"/>
      <c r="D45" s="18"/>
      <c r="E45" s="18"/>
    </row>
    <row r="46" spans="1:3" ht="14.25">
      <c r="A46" s="48"/>
      <c r="B46" s="21"/>
      <c r="C46" s="21">
        <f>C44-C22</f>
        <v>0</v>
      </c>
    </row>
    <row r="47" spans="1:3" ht="14.25">
      <c r="A47" s="48"/>
      <c r="B47" s="21"/>
      <c r="C47" s="21"/>
    </row>
    <row r="48" spans="1:3" ht="14.25">
      <c r="A48" s="48"/>
      <c r="B48" s="21"/>
      <c r="C48" s="21"/>
    </row>
    <row r="51" spans="1:3" ht="14.25">
      <c r="A51" s="34" t="s">
        <v>13</v>
      </c>
      <c r="B51" s="34"/>
      <c r="C51" s="34" t="s">
        <v>14</v>
      </c>
    </row>
    <row r="52" spans="2:3" ht="14.25">
      <c r="B52" s="34"/>
      <c r="C52" s="34"/>
    </row>
    <row r="53" spans="2:3" ht="14.25">
      <c r="B53" s="34"/>
      <c r="C53" s="34"/>
    </row>
    <row r="54" spans="1:3" ht="14.25">
      <c r="A54" s="34" t="s">
        <v>54</v>
      </c>
      <c r="B54" s="34"/>
      <c r="C54" s="34" t="s">
        <v>55</v>
      </c>
    </row>
    <row r="55" spans="2:3" ht="14.25">
      <c r="B55" s="20"/>
      <c r="C55" s="20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65.421875" style="34" customWidth="1"/>
    <col min="2" max="2" width="20.57421875" style="34" customWidth="1"/>
    <col min="3" max="3" width="23.421875" style="34" customWidth="1"/>
    <col min="4" max="4" width="23.00390625" style="34" customWidth="1"/>
    <col min="5" max="16384" width="9.140625" style="34" customWidth="1"/>
  </cols>
  <sheetData>
    <row r="1" spans="1:4" ht="15">
      <c r="A1" s="81" t="s">
        <v>10</v>
      </c>
      <c r="B1" s="83"/>
      <c r="C1" s="83"/>
      <c r="D1" s="84"/>
    </row>
    <row r="2" spans="1:4" ht="15">
      <c r="A2" s="81" t="s">
        <v>60</v>
      </c>
      <c r="B2" s="84"/>
      <c r="C2" s="84"/>
      <c r="D2" s="84"/>
    </row>
    <row r="4" spans="1:4" ht="30">
      <c r="A4" s="1"/>
      <c r="B4" s="2" t="s">
        <v>49</v>
      </c>
      <c r="C4" s="2" t="s">
        <v>53</v>
      </c>
      <c r="D4" s="59" t="s">
        <v>53</v>
      </c>
    </row>
    <row r="5" spans="1:4" ht="15">
      <c r="A5" s="1"/>
      <c r="B5" s="13" t="s">
        <v>56</v>
      </c>
      <c r="C5" s="13" t="s">
        <v>57</v>
      </c>
      <c r="D5" s="13" t="s">
        <v>58</v>
      </c>
    </row>
    <row r="6" spans="1:4" ht="15.75" thickBot="1">
      <c r="A6" s="3"/>
      <c r="B6" s="4" t="s">
        <v>50</v>
      </c>
      <c r="C6" s="4" t="s">
        <v>50</v>
      </c>
      <c r="D6" s="4" t="s">
        <v>50</v>
      </c>
    </row>
    <row r="7" spans="1:3" ht="14.25">
      <c r="A7" s="3"/>
      <c r="B7" s="3"/>
      <c r="C7" s="3"/>
    </row>
    <row r="8" spans="1:4" ht="14.25">
      <c r="A8" s="3" t="s">
        <v>6</v>
      </c>
      <c r="B8" s="62">
        <v>564879.65125</v>
      </c>
      <c r="C8" s="62">
        <v>482551.03101</v>
      </c>
      <c r="D8" s="63">
        <v>360267.93184</v>
      </c>
    </row>
    <row r="9" spans="1:4" ht="14.25">
      <c r="A9" s="3" t="s">
        <v>7</v>
      </c>
      <c r="B9" s="62">
        <v>-254888.98355</v>
      </c>
      <c r="C9" s="62">
        <v>-181876.21873</v>
      </c>
      <c r="D9" s="63">
        <v>-103571.71369</v>
      </c>
    </row>
    <row r="10" spans="1:4" s="38" customFormat="1" ht="30">
      <c r="A10" s="61" t="s">
        <v>33</v>
      </c>
      <c r="B10" s="53">
        <f>SUM(B8:B9)</f>
        <v>309990.6677</v>
      </c>
      <c r="C10" s="53">
        <f>SUM(C8:C9)</f>
        <v>300674.81227999995</v>
      </c>
      <c r="D10" s="53">
        <v>256696.21814999997</v>
      </c>
    </row>
    <row r="11" spans="1:4" ht="28.5">
      <c r="A11" s="51" t="s">
        <v>43</v>
      </c>
      <c r="B11" s="62">
        <v>-36235.20759</v>
      </c>
      <c r="C11" s="62">
        <v>-18573.58095</v>
      </c>
      <c r="D11" s="63">
        <v>-14455.91156</v>
      </c>
    </row>
    <row r="12" spans="1:4" ht="15">
      <c r="A12" s="6" t="s">
        <v>8</v>
      </c>
      <c r="B12" s="64">
        <f>B10+B11</f>
        <v>273755.46011</v>
      </c>
      <c r="C12" s="64">
        <f>C10+C11</f>
        <v>282101.23133</v>
      </c>
      <c r="D12" s="65">
        <v>242240.30658999996</v>
      </c>
    </row>
    <row r="13" spans="1:4" ht="14.25">
      <c r="A13" s="7"/>
      <c r="B13" s="66"/>
      <c r="C13" s="67"/>
      <c r="D13" s="68"/>
    </row>
    <row r="14" spans="1:4" ht="14.25">
      <c r="A14" s="8" t="s">
        <v>26</v>
      </c>
      <c r="B14" s="62">
        <v>116640.58071</v>
      </c>
      <c r="C14" s="62">
        <v>101669.10701</v>
      </c>
      <c r="D14" s="63">
        <v>94166.07993</v>
      </c>
    </row>
    <row r="15" spans="1:4" ht="14.25">
      <c r="A15" s="8" t="s">
        <v>27</v>
      </c>
      <c r="B15" s="62">
        <v>-1533.3269</v>
      </c>
      <c r="C15" s="62">
        <v>-430.18826</v>
      </c>
      <c r="D15" s="63">
        <v>-811.74782</v>
      </c>
    </row>
    <row r="16" spans="1:4" ht="14.25">
      <c r="A16" s="7" t="s">
        <v>28</v>
      </c>
      <c r="B16" s="62">
        <v>68416.22307</v>
      </c>
      <c r="C16" s="62">
        <v>54060.33816</v>
      </c>
      <c r="D16" s="63">
        <v>36721.13797</v>
      </c>
    </row>
    <row r="17" spans="1:4" ht="28.5">
      <c r="A17" s="52" t="s">
        <v>29</v>
      </c>
      <c r="B17" s="62">
        <v>2197</v>
      </c>
      <c r="C17" s="62">
        <v>368.95477</v>
      </c>
      <c r="D17" s="63">
        <v>3268.82411</v>
      </c>
    </row>
    <row r="18" spans="1:4" ht="18.75" customHeight="1">
      <c r="A18" s="7" t="s">
        <v>30</v>
      </c>
      <c r="B18" s="62">
        <v>259.41957</v>
      </c>
      <c r="C18" s="62">
        <v>2684.7681</v>
      </c>
      <c r="D18" s="63">
        <v>1769.00201</v>
      </c>
    </row>
    <row r="19" spans="1:4" ht="15">
      <c r="A19" s="6" t="s">
        <v>31</v>
      </c>
      <c r="B19" s="69">
        <f>SUM(B14:B18)</f>
        <v>185979.89644999997</v>
      </c>
      <c r="C19" s="69">
        <f>SUM(C14:C18)</f>
        <v>158352.97978</v>
      </c>
      <c r="D19" s="70">
        <v>135113.29619999998</v>
      </c>
    </row>
    <row r="20" spans="1:4" ht="14.25">
      <c r="A20" s="7"/>
      <c r="B20" s="66"/>
      <c r="C20" s="71"/>
      <c r="D20" s="25"/>
    </row>
    <row r="21" spans="1:4" ht="17.25" customHeight="1">
      <c r="A21" s="9" t="s">
        <v>9</v>
      </c>
      <c r="B21" s="27">
        <f>B12+B19</f>
        <v>459735.35656</v>
      </c>
      <c r="C21" s="27">
        <f>C12+C19</f>
        <v>440454.21111</v>
      </c>
      <c r="D21" s="27">
        <v>377353.6027899999</v>
      </c>
    </row>
    <row r="22" spans="1:4" ht="17.25" customHeight="1">
      <c r="A22" s="10" t="s">
        <v>32</v>
      </c>
      <c r="B22" s="62">
        <v>-392097.41364</v>
      </c>
      <c r="C22" s="72">
        <v>-341914.5026</v>
      </c>
      <c r="D22" s="72">
        <v>-284221.50621</v>
      </c>
    </row>
    <row r="23" spans="1:5" ht="15.75" thickBot="1">
      <c r="A23" s="35" t="s">
        <v>11</v>
      </c>
      <c r="B23" s="73">
        <f>SUM(B21:B22)</f>
        <v>67637.94292</v>
      </c>
      <c r="C23" s="73">
        <f>SUM(C21:C22)</f>
        <v>98539.70850999997</v>
      </c>
      <c r="D23" s="74">
        <v>93132.0965799999</v>
      </c>
      <c r="E23" s="36"/>
    </row>
    <row r="24" spans="1:5" ht="15.75" thickTop="1">
      <c r="A24" s="35"/>
      <c r="B24" s="69"/>
      <c r="C24" s="71"/>
      <c r="D24" s="25"/>
      <c r="E24" s="36"/>
    </row>
    <row r="25" spans="1:5" ht="14.25">
      <c r="A25" s="37" t="s">
        <v>34</v>
      </c>
      <c r="B25" s="80">
        <v>-6200</v>
      </c>
      <c r="C25" s="80">
        <v>-7600</v>
      </c>
      <c r="D25" s="80">
        <v>-6905</v>
      </c>
      <c r="E25" s="36"/>
    </row>
    <row r="26" spans="1:4" ht="15.75" thickBot="1">
      <c r="A26" s="38" t="s">
        <v>35</v>
      </c>
      <c r="B26" s="75">
        <f>B25+B23</f>
        <v>61437.94292</v>
      </c>
      <c r="C26" s="75">
        <f>C25+C23</f>
        <v>90939.70850999997</v>
      </c>
      <c r="D26" s="76">
        <v>86227.5885799999</v>
      </c>
    </row>
    <row r="27" spans="1:4" ht="15.75" thickTop="1">
      <c r="A27" s="38"/>
      <c r="B27" s="77"/>
      <c r="C27" s="78"/>
      <c r="D27" s="79"/>
    </row>
    <row r="28" spans="1:4" ht="15.75" thickBot="1">
      <c r="A28" s="38" t="s">
        <v>36</v>
      </c>
      <c r="B28" s="75">
        <f>B26</f>
        <v>61437.94292</v>
      </c>
      <c r="C28" s="75">
        <f>C26</f>
        <v>90939.70850999997</v>
      </c>
      <c r="D28" s="76">
        <v>86227.5885799999</v>
      </c>
    </row>
    <row r="29" spans="1:4" ht="15.75" thickTop="1">
      <c r="A29" s="38"/>
      <c r="B29" s="33"/>
      <c r="C29" s="26"/>
      <c r="D29" s="26"/>
    </row>
    <row r="30" spans="1:4" ht="15">
      <c r="A30" s="38"/>
      <c r="B30" s="33"/>
      <c r="C30" s="26"/>
      <c r="D30" s="26"/>
    </row>
    <row r="31" spans="1:4" ht="15">
      <c r="A31" s="38"/>
      <c r="B31" s="33"/>
      <c r="C31" s="26"/>
      <c r="D31" s="26"/>
    </row>
    <row r="32" spans="1:4" ht="15">
      <c r="A32" s="38"/>
      <c r="B32" s="33"/>
      <c r="C32" s="26"/>
      <c r="D32" s="26"/>
    </row>
    <row r="33" spans="1:4" ht="15">
      <c r="A33" s="38"/>
      <c r="B33" s="33"/>
      <c r="C33" s="26"/>
      <c r="D33" s="26"/>
    </row>
    <row r="34" spans="1:4" ht="15">
      <c r="A34" s="38"/>
      <c r="B34" s="33"/>
      <c r="C34" s="26"/>
      <c r="D34" s="26"/>
    </row>
    <row r="35" spans="1:4" ht="15">
      <c r="A35" s="38"/>
      <c r="B35" s="33"/>
      <c r="C35" s="26"/>
      <c r="D35" s="26"/>
    </row>
    <row r="36" spans="2:4" ht="14.25">
      <c r="B36" s="36"/>
      <c r="C36" s="24"/>
      <c r="D36" s="24"/>
    </row>
    <row r="37" spans="1:4" ht="14.25">
      <c r="A37" s="28" t="s">
        <v>13</v>
      </c>
      <c r="B37" s="28"/>
      <c r="C37" s="28" t="s">
        <v>14</v>
      </c>
      <c r="D37" s="22"/>
    </row>
    <row r="38" spans="1:3" ht="14.25">
      <c r="A38" s="28"/>
      <c r="B38" s="28"/>
      <c r="C38" s="28"/>
    </row>
    <row r="39" spans="1:3" ht="14.25">
      <c r="A39" s="28"/>
      <c r="B39" s="28"/>
      <c r="C39" s="28"/>
    </row>
    <row r="40" spans="1:3" ht="14.25">
      <c r="A40" s="34" t="s">
        <v>54</v>
      </c>
      <c r="B40" s="28"/>
      <c r="C40" s="28" t="s">
        <v>55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2015-07-02T07:12:31Z</cp:lastPrinted>
  <dcterms:created xsi:type="dcterms:W3CDTF">1996-10-08T23:32:33Z</dcterms:created>
  <dcterms:modified xsi:type="dcterms:W3CDTF">2015-07-09T02:50:30Z</dcterms:modified>
  <cp:category/>
  <cp:version/>
  <cp:contentType/>
  <cp:contentStatus/>
</cp:coreProperties>
</file>