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" sheetId="1" r:id="rId1"/>
    <sheet name="ci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<sst xmlns="http://schemas.openxmlformats.org/spreadsheetml/2006/main" count="86" uniqueCount="72">
  <si>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</si>
  <si>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</si>
  <si>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</si>
  <si>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</si>
  <si>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</si>
  <si>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</si>
  <si>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</si>
  <si>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</si>
  <si>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</si>
  <si>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</si>
  <si>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</si>
  <si>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</si>
  <si>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</si>
  <si>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</si>
  <si>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</si>
  <si>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</si>
  <si>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</si>
  <si>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</si>
  <si>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</si>
  <si>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</si>
  <si>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</si>
  <si>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</si>
  <si>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</si>
  <si>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</si>
  <si>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</si>
  <si>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</si>
  <si>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</si>
  <si>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</si>
  <si>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</si>
  <si>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</si>
  <si>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</si>
  <si>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</si>
  <si>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</si>
  <si>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</si>
  <si>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</si>
  <si>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</si>
  <si>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</si>
  <si>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</si>
  <si>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</si>
  <si>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</si>
  <si>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</si>
  <si>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</si>
  <si>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</si>
  <si>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</si>
  <si>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</si>
  <si>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</si>
  <si>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</si>
  <si>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</si>
  <si>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</si>
  <si>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</si>
  <si>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</si>
  <si>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</si>
  <si>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</si>
  <si>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</si>
  <si>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</si>
  <si>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</si>
  <si>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</si>
  <si>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</si>
  <si>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</si>
  <si>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</si>
  <si>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</si>
  <si>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</si>
  <si>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</si>
  <si>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</si>
  <si>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</si>
  <si>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</si>
  <si>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</si>
  <si>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</si>
  <si>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August 2013</t>
  </si>
  <si>
    <t>August 2014</t>
  </si>
  <si>
    <t>Statement of comprehensive income at 30 August, 2014</t>
  </si>
  <si>
    <t>Statement of Financial Position as at 30 August, 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</si>
</sst>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180" fontId="0" fillId="0" borderId="0" xfId="4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180" fontId="3" fillId="33" borderId="12" xfId="40" applyNumberFormat="1" applyFont="1" applyFill="1" applyBorder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  <xf numFmtId="180" fontId="3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49" fontId="4" fillId="0" borderId="14" xfId="39" applyNumberFormat="1" applyFont="1" applyFill="1" applyBorder="1" applyAlignment="1">
      <alignment horizontal="center" vertical="center" wrapText="1"/>
      <protection/>
    </xf>
    <xf numFmtId="14" fontId="4" fillId="0" borderId="14" xfId="39" applyNumberFormat="1" applyFont="1" applyFill="1" applyBorder="1" applyAlignment="1">
      <alignment horizontal="center"/>
      <protection/>
    </xf>
    <xf numFmtId="180" fontId="54" fillId="0" borderId="0" xfId="40" applyNumberFormat="1" applyFont="1" applyFill="1" applyAlignment="1">
      <alignment horizontal="right"/>
      <protection/>
    </xf>
    <xf numFmtId="180" fontId="55" fillId="0" borderId="0" xfId="0" applyNumberFormat="1" applyFont="1" applyFill="1" applyBorder="1" applyAlignment="1">
      <alignment/>
    </xf>
    <xf numFmtId="180" fontId="55" fillId="0" borderId="0" xfId="40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7" fontId="55" fillId="0" borderId="0" xfId="33" applyNumberFormat="1" applyFont="1" applyFill="1" applyAlignment="1">
      <alignment/>
    </xf>
    <xf numFmtId="180" fontId="54" fillId="0" borderId="10" xfId="34" applyNumberFormat="1" applyFont="1" applyFill="1" applyBorder="1" applyAlignment="1">
      <alignment/>
    </xf>
    <xf numFmtId="180" fontId="55" fillId="0" borderId="0" xfId="34" applyNumberFormat="1" applyFont="1" applyFill="1" applyBorder="1" applyAlignment="1">
      <alignment horizontal="left"/>
    </xf>
    <xf numFmtId="180" fontId="54" fillId="0" borderId="11" xfId="34" applyNumberFormat="1" applyFont="1" applyFill="1" applyBorder="1" applyAlignment="1">
      <alignment/>
    </xf>
    <xf numFmtId="0" fontId="3" fillId="0" borderId="0" xfId="39" applyFont="1" applyFill="1" applyBorder="1" applyAlignment="1">
      <alignment/>
      <protection/>
    </xf>
    <xf numFmtId="14" fontId="4" fillId="0" borderId="0" xfId="39" applyNumberFormat="1" applyFont="1" applyFill="1" applyBorder="1" applyAlignment="1" quotePrefix="1">
      <alignment horizontal="center"/>
      <protection/>
    </xf>
    <xf numFmtId="0" fontId="3" fillId="0" borderId="0" xfId="39" applyFont="1" applyBorder="1" applyAlignment="1">
      <alignment/>
      <protection/>
    </xf>
    <xf numFmtId="0" fontId="10" fillId="0" borderId="0" xfId="0" applyFont="1" applyBorder="1" applyAlignment="1">
      <alignment wrapText="1"/>
    </xf>
    <xf numFmtId="0" fontId="4" fillId="0" borderId="0" xfId="38" applyFont="1" applyFill="1" applyBorder="1">
      <alignment/>
      <protection/>
    </xf>
    <xf numFmtId="180" fontId="4" fillId="0" borderId="11" xfId="86" applyNumberFormat="1" applyFont="1" applyFill="1" applyBorder="1" applyAlignment="1">
      <alignment/>
    </xf>
    <xf numFmtId="180" fontId="4" fillId="0" borderId="0" xfId="69" applyNumberFormat="1" applyFont="1" applyFill="1" applyBorder="1" applyAlignment="1">
      <alignment/>
    </xf>
    <xf numFmtId="180" fontId="4" fillId="0" borderId="11" xfId="69" applyNumberFormat="1" applyFont="1" applyFill="1" applyBorder="1" applyAlignment="1">
      <alignment/>
    </xf>
    <xf numFmtId="0" fontId="3" fillId="0" borderId="0" xfId="40" applyFont="1" applyFill="1" applyBorder="1" applyAlignment="1">
      <alignment/>
      <protection/>
    </xf>
    <xf numFmtId="0" fontId="2" fillId="0" borderId="0" xfId="0" applyFont="1" applyAlignment="1">
      <alignment/>
    </xf>
    <xf numFmtId="0" fontId="4" fillId="0" borderId="0" xfId="39" applyFont="1" applyFill="1" applyBorder="1" applyAlignment="1">
      <alignment/>
      <protection/>
    </xf>
    <xf numFmtId="180" fontId="54" fillId="0" borderId="11" xfId="87" applyNumberFormat="1" applyFont="1" applyFill="1" applyBorder="1" applyAlignment="1">
      <alignment/>
    </xf>
    <xf numFmtId="0" fontId="3" fillId="0" borderId="0" xfId="40" applyFont="1" applyFill="1" applyBorder="1" applyAlignment="1">
      <alignment wrapText="1"/>
      <protection/>
    </xf>
    <xf numFmtId="180" fontId="4" fillId="0" borderId="0" xfId="67" applyNumberFormat="1" applyFont="1" applyFill="1" applyBorder="1" applyAlignment="1">
      <alignment/>
    </xf>
    <xf numFmtId="180" fontId="54" fillId="0" borderId="0" xfId="89" applyNumberFormat="1" applyFont="1" applyFill="1" applyBorder="1" applyAlignment="1">
      <alignment/>
    </xf>
    <xf numFmtId="180" fontId="54" fillId="0" borderId="0" xfId="69" applyNumberFormat="1" applyFont="1" applyFill="1" applyBorder="1" applyAlignment="1">
      <alignment/>
    </xf>
    <xf numFmtId="49" fontId="3" fillId="0" borderId="0" xfId="41" applyNumberFormat="1" applyFont="1" applyFill="1" applyAlignment="1">
      <alignment horizontal="left" vertical="justify" wrapText="1"/>
      <protection/>
    </xf>
    <xf numFmtId="180" fontId="55" fillId="33" borderId="0" xfId="40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38" applyFont="1">
      <alignment/>
      <protection/>
    </xf>
    <xf numFmtId="180" fontId="4" fillId="0" borderId="10" xfId="91" applyNumberFormat="1" applyFont="1" applyFill="1" applyBorder="1" applyAlignment="1">
      <alignment/>
    </xf>
    <xf numFmtId="180" fontId="3" fillId="0" borderId="0" xfId="92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" fillId="0" borderId="10" xfId="69" applyNumberFormat="1" applyFont="1" applyFill="1" applyBorder="1" applyAlignment="1">
      <alignment/>
    </xf>
    <xf numFmtId="0" fontId="2" fillId="0" borderId="0" xfId="0" applyFont="1" applyBorder="1" applyAlignment="1">
      <alignment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18" xfId="77"/>
    <cellStyle name="Финансовый 19" xfId="78"/>
    <cellStyle name="Финансовый 2" xfId="79"/>
    <cellStyle name="Финансовый 20" xfId="80"/>
    <cellStyle name="Финансовый 21" xfId="81"/>
    <cellStyle name="Финансовый 22" xfId="82"/>
    <cellStyle name="Финансовый 23" xfId="83"/>
    <cellStyle name="Финансовый 24" xfId="84"/>
    <cellStyle name="Финансовый 25" xfId="85"/>
    <cellStyle name="Финансовый 26" xfId="86"/>
    <cellStyle name="Финансовый 27" xfId="87"/>
    <cellStyle name="Финансовый 28" xfId="88"/>
    <cellStyle name="Финансовый 29" xfId="89"/>
    <cellStyle name="Финансовый 3" xfId="90"/>
    <cellStyle name="Финансовый 30" xfId="91"/>
    <cellStyle name="Финансовый 31" xfId="92"/>
    <cellStyle name="Финансовый 4" xfId="93"/>
    <cellStyle name="Финансовый 5" xfId="94"/>
    <cellStyle name="Финансовый 6" xfId="95"/>
    <cellStyle name="Финансовый 7" xfId="96"/>
    <cellStyle name="Финансовый 8" xfId="97"/>
    <cellStyle name="Финансовый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65" t="s">
        <v>67</v>
      </c>
      <c r="B1" s="65"/>
      <c r="C1" s="65"/>
      <c r="D1" s="65"/>
      <c r="E1" s="65"/>
    </row>
    <row r="2" spans="1:8" ht="13.5" thickBot="1">
      <c r="A2" s="64" t="s">
        <v>71</v>
      </c>
      <c r="B2" s="64"/>
      <c r="C2" s="64"/>
      <c r="D2" s="64"/>
      <c r="E2" s="64"/>
      <c r="F2" s="61"/>
      <c r="G2" s="2"/>
      <c r="H2" s="2"/>
    </row>
    <row r="3" spans="1:5" ht="12">
      <c r="A3" s="74"/>
      <c r="B3" s="74"/>
      <c r="C3" s="75"/>
      <c r="D3" s="74"/>
      <c r="E3" s="74"/>
    </row>
    <row r="4" spans="1:5" ht="12">
      <c r="A4" s="74"/>
      <c r="B4" s="74"/>
      <c r="C4" s="66" t="s">
        <v>52</v>
      </c>
      <c r="D4" s="74"/>
      <c r="E4" s="67" t="s">
        <v>53</v>
      </c>
    </row>
    <row r="5" spans="1:8" ht="12.75" customHeight="1">
      <c r="A5" s="5"/>
      <c r="B5" s="5"/>
      <c r="C5" s="68" t="s">
        <v>69</v>
      </c>
      <c r="D5" s="74"/>
      <c r="E5" s="68" t="s">
        <v>68</v>
      </c>
      <c r="G5" s="6"/>
      <c r="H5" s="6"/>
    </row>
    <row r="6" spans="1:8" ht="12.75" thickBot="1">
      <c r="A6" s="7"/>
      <c r="B6" s="8"/>
      <c r="C6" s="69" t="s">
        <v>57</v>
      </c>
      <c r="D6" s="74"/>
      <c r="E6" s="70" t="s">
        <v>57</v>
      </c>
      <c r="G6" s="9"/>
      <c r="H6" s="9"/>
    </row>
    <row r="7" spans="1:5" ht="12">
      <c r="A7" s="10" t="s">
        <v>43</v>
      </c>
      <c r="B7" s="10"/>
      <c r="C7" s="75"/>
      <c r="D7" s="74"/>
      <c r="E7" s="54"/>
    </row>
    <row r="8" spans="1:6" ht="12">
      <c r="A8" s="11" t="s">
        <v>51</v>
      </c>
      <c r="B8" s="12">
        <v>13</v>
      </c>
      <c r="C8" s="76">
        <v>840372</v>
      </c>
      <c r="D8" s="74"/>
      <c r="E8" s="13">
        <v>663019</v>
      </c>
      <c r="F8" s="14"/>
    </row>
    <row r="9" spans="1:6" ht="12">
      <c r="A9" s="32" t="s">
        <v>0</v>
      </c>
      <c r="B9" s="12"/>
      <c r="C9" s="76">
        <v>701256</v>
      </c>
      <c r="D9" s="74"/>
      <c r="E9" s="13">
        <v>542465</v>
      </c>
      <c r="F9" s="14"/>
    </row>
    <row r="10" spans="1:6" ht="12">
      <c r="A10" s="32" t="s">
        <v>1</v>
      </c>
      <c r="B10" s="12"/>
      <c r="C10" s="76">
        <v>735308</v>
      </c>
      <c r="D10" s="74"/>
      <c r="E10" s="13">
        <v>393146</v>
      </c>
      <c r="F10" s="14"/>
    </row>
    <row r="11" spans="1:6" ht="12">
      <c r="A11" s="31" t="s">
        <v>38</v>
      </c>
      <c r="B11" s="12"/>
      <c r="C11" s="71">
        <v>2276936</v>
      </c>
      <c r="D11" s="74"/>
      <c r="E11" s="29">
        <f>E8+E9+E10</f>
        <v>1598630</v>
      </c>
      <c r="F11" s="14"/>
    </row>
    <row r="12" spans="1:5" ht="12">
      <c r="A12" s="74"/>
      <c r="B12" s="74"/>
      <c r="C12" s="75"/>
      <c r="D12" s="74"/>
      <c r="E12" s="13"/>
    </row>
    <row r="13" spans="1:5" ht="24">
      <c r="A13" s="11" t="s">
        <v>2</v>
      </c>
      <c r="B13" s="12"/>
      <c r="C13" s="72">
        <v>8</v>
      </c>
      <c r="D13" s="74"/>
      <c r="E13" s="63">
        <v>178</v>
      </c>
    </row>
    <row r="14" spans="1:5" ht="12">
      <c r="A14" s="16" t="s">
        <v>4</v>
      </c>
      <c r="B14" s="12">
        <v>14</v>
      </c>
      <c r="C14" s="72">
        <v>226204</v>
      </c>
      <c r="D14" s="74"/>
      <c r="E14" s="13"/>
    </row>
    <row r="15" spans="1:5" ht="12.75" customHeight="1">
      <c r="A15" s="11" t="s">
        <v>5</v>
      </c>
      <c r="B15" s="74"/>
      <c r="C15" s="75"/>
      <c r="D15" s="74"/>
      <c r="E15" s="13"/>
    </row>
    <row r="16" spans="1:5" ht="12.75" customHeight="1">
      <c r="A16" s="16" t="s">
        <v>3</v>
      </c>
      <c r="B16" s="12">
        <v>15</v>
      </c>
      <c r="C16" s="75"/>
      <c r="D16" s="74"/>
      <c r="E16" s="13"/>
    </row>
    <row r="17" spans="1:5" ht="12.75" customHeight="1">
      <c r="A17" s="16" t="s">
        <v>4</v>
      </c>
      <c r="B17" s="12">
        <v>15</v>
      </c>
      <c r="C17" s="75"/>
      <c r="D17" s="74"/>
      <c r="E17" s="13"/>
    </row>
    <row r="18" spans="1:5" ht="12.75" customHeight="1">
      <c r="A18" s="11" t="s">
        <v>6</v>
      </c>
      <c r="B18" s="12">
        <v>16</v>
      </c>
      <c r="C18" s="73">
        <v>576576</v>
      </c>
      <c r="D18" s="74"/>
      <c r="E18" s="13">
        <v>336841</v>
      </c>
    </row>
    <row r="19" spans="1:5" ht="12.75" customHeight="1">
      <c r="A19" s="11" t="s">
        <v>7</v>
      </c>
      <c r="B19" s="12">
        <v>17</v>
      </c>
      <c r="C19" s="73">
        <v>4785365</v>
      </c>
      <c r="D19" s="74"/>
      <c r="E19" s="13">
        <v>3915581</v>
      </c>
    </row>
    <row r="20" spans="1:5" ht="12.75" customHeight="1">
      <c r="A20" s="11" t="s">
        <v>8</v>
      </c>
      <c r="B20" s="12"/>
      <c r="C20" s="73">
        <v>-205837</v>
      </c>
      <c r="D20" s="74"/>
      <c r="E20" s="13">
        <v>-174652</v>
      </c>
    </row>
    <row r="21" spans="1:5" ht="12.75" customHeight="1">
      <c r="A21" s="47" t="s">
        <v>39</v>
      </c>
      <c r="B21" s="12"/>
      <c r="C21" s="71">
        <v>4579528</v>
      </c>
      <c r="D21" s="30"/>
      <c r="E21" s="29">
        <f>SUM(E19:E20)</f>
        <v>3740929</v>
      </c>
    </row>
    <row r="22" spans="1:5" ht="12.75" customHeight="1">
      <c r="A22" s="11" t="s">
        <v>9</v>
      </c>
      <c r="B22" s="12">
        <v>18</v>
      </c>
      <c r="C22" s="73">
        <v>211467</v>
      </c>
      <c r="D22" s="74"/>
      <c r="E22" s="13">
        <v>169192</v>
      </c>
    </row>
    <row r="23" spans="1:5" ht="12.75" customHeight="1">
      <c r="A23" s="11" t="s">
        <v>61</v>
      </c>
      <c r="B23" s="12"/>
      <c r="C23" s="75"/>
      <c r="D23" s="74"/>
      <c r="E23" s="13"/>
    </row>
    <row r="24" spans="1:5" ht="12.75" customHeight="1">
      <c r="A24" s="11" t="s">
        <v>10</v>
      </c>
      <c r="B24" s="12"/>
      <c r="C24" s="75"/>
      <c r="D24" s="74"/>
      <c r="E24" s="13"/>
    </row>
    <row r="25" spans="1:5" ht="12.75" customHeight="1">
      <c r="A25" s="11" t="s">
        <v>62</v>
      </c>
      <c r="B25" s="12"/>
      <c r="C25" s="75"/>
      <c r="D25" s="74"/>
      <c r="E25" s="13"/>
    </row>
    <row r="26" spans="1:5" ht="12.75" customHeight="1">
      <c r="A26" s="11" t="s">
        <v>42</v>
      </c>
      <c r="B26" s="12">
        <v>19</v>
      </c>
      <c r="C26" s="73">
        <v>368271</v>
      </c>
      <c r="D26" s="74"/>
      <c r="E26" s="13">
        <v>220734</v>
      </c>
    </row>
    <row r="27" spans="1:5" ht="12.75" customHeight="1">
      <c r="A27" s="11" t="s">
        <v>11</v>
      </c>
      <c r="B27" s="12">
        <v>12</v>
      </c>
      <c r="C27" s="75"/>
      <c r="D27" s="74"/>
      <c r="E27" s="13"/>
    </row>
    <row r="28" spans="1:5" ht="12.75" customHeight="1">
      <c r="A28" s="17" t="s">
        <v>41</v>
      </c>
      <c r="B28" s="12">
        <v>20</v>
      </c>
      <c r="C28" s="73">
        <v>561738</v>
      </c>
      <c r="D28" s="74"/>
      <c r="E28" s="45">
        <v>183352</v>
      </c>
    </row>
    <row r="29" spans="1:8" ht="13.5" customHeight="1" thickBot="1">
      <c r="A29" s="48" t="s">
        <v>40</v>
      </c>
      <c r="B29" s="10"/>
      <c r="C29" s="77">
        <v>8800728</v>
      </c>
      <c r="D29" s="18">
        <f>D10+D12+D13+D14+D15+D16+D17+D18+D21+D22+D23+D24+D25+D26+D27+D28</f>
        <v>0</v>
      </c>
      <c r="E29" s="18">
        <f>E10+E18+E21+E22+E23+E24+E25+E26+E27+E28+E13+E14</f>
        <v>5044372</v>
      </c>
      <c r="F29" s="24"/>
      <c r="G29" s="19"/>
      <c r="H29" s="19"/>
    </row>
    <row r="30" spans="1:5" ht="12.75" thickTop="1">
      <c r="A30" s="17"/>
      <c r="B30" s="17"/>
      <c r="C30" s="75"/>
      <c r="D30" s="74"/>
      <c r="E30" s="13"/>
    </row>
    <row r="31" spans="1:5" ht="12">
      <c r="A31" s="10" t="s">
        <v>44</v>
      </c>
      <c r="B31" s="10"/>
      <c r="C31" s="75"/>
      <c r="D31" s="74"/>
      <c r="E31" s="13"/>
    </row>
    <row r="32" spans="1:5" ht="24">
      <c r="A32" s="11" t="s">
        <v>2</v>
      </c>
      <c r="B32" s="12">
        <v>14</v>
      </c>
      <c r="C32" s="78">
        <v>0</v>
      </c>
      <c r="D32" s="74"/>
      <c r="E32" s="46">
        <v>2928</v>
      </c>
    </row>
    <row r="33" spans="1:5" ht="12">
      <c r="A33" s="49" t="s">
        <v>12</v>
      </c>
      <c r="B33" s="12">
        <v>21</v>
      </c>
      <c r="C33" s="73">
        <v>754947</v>
      </c>
      <c r="D33" s="74"/>
      <c r="E33" s="45">
        <v>470398</v>
      </c>
    </row>
    <row r="34" spans="1:5" ht="12">
      <c r="A34" s="21" t="s">
        <v>13</v>
      </c>
      <c r="B34" s="12">
        <v>22</v>
      </c>
      <c r="C34" s="73">
        <v>6158427</v>
      </c>
      <c r="D34" s="74"/>
      <c r="E34" s="45">
        <v>4486941</v>
      </c>
    </row>
    <row r="35" spans="1:5" ht="12">
      <c r="A35" s="21" t="s">
        <v>14</v>
      </c>
      <c r="B35" s="12"/>
      <c r="C35" s="75"/>
      <c r="D35" s="74"/>
      <c r="E35" s="13"/>
    </row>
    <row r="36" spans="1:5" ht="12">
      <c r="A36" s="21" t="s">
        <v>63</v>
      </c>
      <c r="B36" s="12">
        <v>23</v>
      </c>
      <c r="C36" s="75"/>
      <c r="D36" s="74"/>
      <c r="E36" s="13"/>
    </row>
    <row r="37" spans="1:5" ht="12">
      <c r="A37" s="21" t="s">
        <v>15</v>
      </c>
      <c r="B37" s="12">
        <v>23</v>
      </c>
      <c r="C37" s="73">
        <v>787235</v>
      </c>
      <c r="D37" s="74"/>
      <c r="E37" s="13">
        <v>403750</v>
      </c>
    </row>
    <row r="38" spans="1:5" ht="12">
      <c r="A38" s="21" t="s">
        <v>16</v>
      </c>
      <c r="B38" s="12"/>
      <c r="C38" s="73">
        <v>1600</v>
      </c>
      <c r="D38" s="74"/>
      <c r="E38" s="13">
        <v>1252</v>
      </c>
    </row>
    <row r="39" spans="1:5" ht="12">
      <c r="A39" s="21" t="s">
        <v>17</v>
      </c>
      <c r="B39" s="12">
        <v>12</v>
      </c>
      <c r="C39" s="73">
        <v>3320</v>
      </c>
      <c r="D39" s="74"/>
      <c r="E39" s="13">
        <v>3320</v>
      </c>
    </row>
    <row r="40" spans="1:5" ht="12">
      <c r="A40" s="32" t="s">
        <v>56</v>
      </c>
      <c r="B40" s="12">
        <v>24</v>
      </c>
      <c r="C40" s="73">
        <v>190308.4</v>
      </c>
      <c r="D40" s="74"/>
      <c r="E40" s="45">
        <v>115498</v>
      </c>
    </row>
    <row r="41" spans="1:8" ht="12.75" customHeight="1">
      <c r="A41" s="48" t="s">
        <v>45</v>
      </c>
      <c r="B41" s="10"/>
      <c r="C41" s="79">
        <v>7895837.4</v>
      </c>
      <c r="D41" s="74"/>
      <c r="E41" s="22">
        <f>SUM(E32:E40)</f>
        <v>5484087</v>
      </c>
      <c r="F41" s="24"/>
      <c r="G41" s="19"/>
      <c r="H41" s="19"/>
    </row>
    <row r="42" spans="1:7" ht="12">
      <c r="A42" s="17"/>
      <c r="B42" s="17"/>
      <c r="C42" s="75"/>
      <c r="D42" s="74"/>
      <c r="E42" s="13"/>
      <c r="G42" s="19"/>
    </row>
    <row r="43" spans="1:5" ht="12.75" customHeight="1">
      <c r="A43" s="10" t="s">
        <v>46</v>
      </c>
      <c r="B43" s="10"/>
      <c r="C43" s="75"/>
      <c r="D43" s="74"/>
      <c r="E43" s="13"/>
    </row>
    <row r="44" spans="1:5" ht="12.75" customHeight="1">
      <c r="A44" s="17" t="s">
        <v>55</v>
      </c>
      <c r="B44" s="12">
        <v>25</v>
      </c>
      <c r="C44" s="75"/>
      <c r="D44" s="74"/>
      <c r="E44" s="13">
        <v>622419</v>
      </c>
    </row>
    <row r="45" spans="1:5" ht="12.75" customHeight="1">
      <c r="A45" s="17" t="s">
        <v>64</v>
      </c>
      <c r="B45" s="17"/>
      <c r="C45" s="75"/>
      <c r="D45" s="74"/>
      <c r="E45" s="13"/>
    </row>
    <row r="46" spans="1:5" ht="12.75" customHeight="1">
      <c r="A46" s="50" t="s">
        <v>65</v>
      </c>
      <c r="B46" s="17"/>
      <c r="C46" s="75"/>
      <c r="D46" s="74"/>
      <c r="E46" s="13"/>
    </row>
    <row r="47" spans="1:5" ht="12">
      <c r="A47" s="17" t="s">
        <v>66</v>
      </c>
      <c r="B47" s="17"/>
      <c r="C47" s="75"/>
      <c r="D47" s="74"/>
      <c r="E47" s="13">
        <v>18</v>
      </c>
    </row>
    <row r="48" spans="1:5" ht="12.75" customHeight="1">
      <c r="A48" s="17" t="s">
        <v>18</v>
      </c>
      <c r="B48" s="17"/>
      <c r="C48" s="75"/>
      <c r="D48" s="74"/>
      <c r="E48" s="13"/>
    </row>
    <row r="49" spans="1:5" ht="12.75" customHeight="1">
      <c r="A49" s="17" t="s">
        <v>19</v>
      </c>
      <c r="B49" s="17"/>
      <c r="C49" s="75"/>
      <c r="D49" s="23"/>
      <c r="E49" s="44">
        <v>143332</v>
      </c>
    </row>
    <row r="50" spans="1:8" ht="24">
      <c r="A50" s="10" t="s">
        <v>48</v>
      </c>
      <c r="B50" s="10"/>
      <c r="C50" s="75"/>
      <c r="D50" s="74"/>
      <c r="E50" s="24">
        <f>SUM(E44:E49)</f>
        <v>765769</v>
      </c>
      <c r="G50" s="25"/>
      <c r="H50" s="25"/>
    </row>
    <row r="51" spans="1:8" ht="12.75" customHeight="1">
      <c r="A51" s="17" t="s">
        <v>47</v>
      </c>
      <c r="B51" s="10"/>
      <c r="C51" s="75"/>
      <c r="D51" s="74"/>
      <c r="E51" s="13"/>
      <c r="G51" s="25"/>
      <c r="H51" s="25"/>
    </row>
    <row r="52" spans="1:8" ht="12.75" customHeight="1">
      <c r="A52" s="10" t="s">
        <v>49</v>
      </c>
      <c r="B52" s="10"/>
      <c r="C52" s="75"/>
      <c r="D52" s="74"/>
      <c r="E52" s="22">
        <f>SUM(E50:E51)</f>
        <v>765769</v>
      </c>
      <c r="G52" s="25"/>
      <c r="H52" s="25"/>
    </row>
    <row r="53" spans="1:8" ht="13.5" customHeight="1" thickBot="1">
      <c r="A53" s="51" t="s">
        <v>50</v>
      </c>
      <c r="B53" s="26"/>
      <c r="C53" s="75"/>
      <c r="D53" s="74"/>
      <c r="E53" s="18">
        <f>E41+E52</f>
        <v>6249856</v>
      </c>
      <c r="G53" s="19"/>
      <c r="H53" s="19"/>
    </row>
    <row r="54" spans="1:8" ht="12.75" thickTop="1">
      <c r="A54" s="17"/>
      <c r="B54" s="17"/>
      <c r="C54" s="1"/>
      <c r="G54" s="20"/>
      <c r="H54" s="20"/>
    </row>
    <row r="55" spans="1:5" ht="12">
      <c r="A55" s="27"/>
      <c r="C55" s="28"/>
      <c r="D55" s="28">
        <f>D53-D29</f>
        <v>0</v>
      </c>
      <c r="E55" s="28"/>
    </row>
    <row r="58" spans="1:5" ht="12.75">
      <c r="A58" s="1" t="s">
        <v>21</v>
      </c>
      <c r="E58" s="33" t="s">
        <v>36</v>
      </c>
    </row>
    <row r="61" spans="1:5" ht="12.75">
      <c r="A61" s="52" t="s">
        <v>20</v>
      </c>
      <c r="E61" s="33" t="s">
        <v>37</v>
      </c>
    </row>
    <row r="62" ht="12">
      <c r="C62" s="15"/>
    </row>
    <row r="64" ht="12.75">
      <c r="A64" s="33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65.7109375" style="33" customWidth="1"/>
    <col min="2" max="2" width="0.85546875" style="33" customWidth="1"/>
    <col min="3" max="3" width="16.421875" style="33" bestFit="1" customWidth="1"/>
    <col min="4" max="4" width="1.8515625" style="40" customWidth="1"/>
    <col min="5" max="5" width="17.421875" style="33" customWidth="1"/>
    <col min="6" max="16384" width="9.140625" style="33" customWidth="1"/>
  </cols>
  <sheetData>
    <row r="1" spans="1:5" ht="12.75">
      <c r="A1" s="65" t="s">
        <v>67</v>
      </c>
      <c r="B1" s="65"/>
      <c r="C1" s="65"/>
      <c r="D1" s="65"/>
      <c r="E1" s="65"/>
    </row>
    <row r="2" spans="1:6" ht="13.5" thickBot="1">
      <c r="A2" s="64" t="s">
        <v>70</v>
      </c>
      <c r="B2" s="64"/>
      <c r="C2" s="64"/>
      <c r="D2" s="64"/>
      <c r="E2" s="64"/>
      <c r="F2" s="60"/>
    </row>
    <row r="4" spans="1:5" ht="12.75">
      <c r="A4" s="89"/>
      <c r="B4" s="89"/>
      <c r="C4" s="66" t="s">
        <v>52</v>
      </c>
      <c r="D4" s="89"/>
      <c r="E4" s="67" t="s">
        <v>53</v>
      </c>
    </row>
    <row r="5" spans="1:5" ht="12.75">
      <c r="A5" s="5"/>
      <c r="B5" s="5"/>
      <c r="C5" s="68" t="s">
        <v>69</v>
      </c>
      <c r="D5" s="89"/>
      <c r="E5" s="68" t="s">
        <v>68</v>
      </c>
    </row>
    <row r="6" spans="1:5" ht="13.5" thickBot="1">
      <c r="A6" s="80"/>
      <c r="B6" s="8"/>
      <c r="C6" s="69" t="s">
        <v>57</v>
      </c>
      <c r="D6" s="81"/>
      <c r="E6" s="69" t="s">
        <v>57</v>
      </c>
    </row>
    <row r="7" spans="1:5" ht="12.75">
      <c r="A7" s="82"/>
      <c r="B7" s="82"/>
      <c r="C7" s="89"/>
      <c r="D7" s="80"/>
      <c r="E7" s="104"/>
    </row>
    <row r="8" spans="1:5" ht="12.75">
      <c r="A8" s="83" t="s">
        <v>22</v>
      </c>
      <c r="B8" s="12">
        <v>4</v>
      </c>
      <c r="C8" s="13">
        <v>654469</v>
      </c>
      <c r="D8" s="62"/>
      <c r="E8" s="13">
        <v>500358</v>
      </c>
    </row>
    <row r="9" spans="1:5" ht="12.75">
      <c r="A9" s="83" t="s">
        <v>23</v>
      </c>
      <c r="B9" s="12">
        <v>4</v>
      </c>
      <c r="C9" s="13">
        <v>-257163</v>
      </c>
      <c r="D9" s="62"/>
      <c r="E9" s="45">
        <v>-144734</v>
      </c>
    </row>
    <row r="10" spans="1:5" ht="12.75">
      <c r="A10" s="84" t="s">
        <v>24</v>
      </c>
      <c r="B10" s="84"/>
      <c r="C10" s="85">
        <v>397306</v>
      </c>
      <c r="D10" s="86"/>
      <c r="E10" s="87">
        <f>E8+E9</f>
        <v>355624</v>
      </c>
    </row>
    <row r="11" spans="1:5" ht="12.75">
      <c r="A11" s="88"/>
      <c r="B11" s="88"/>
      <c r="C11" s="89"/>
      <c r="D11" s="80"/>
      <c r="E11" s="13"/>
    </row>
    <row r="12" spans="1:5" ht="12.75">
      <c r="A12" s="80" t="s">
        <v>58</v>
      </c>
      <c r="B12" s="12">
        <v>5</v>
      </c>
      <c r="C12" s="73">
        <v>143551</v>
      </c>
      <c r="D12" s="62"/>
      <c r="E12" s="73">
        <v>134115</v>
      </c>
    </row>
    <row r="13" spans="1:5" ht="12.75">
      <c r="A13" s="80" t="s">
        <v>58</v>
      </c>
      <c r="B13" s="12">
        <v>6</v>
      </c>
      <c r="C13" s="73">
        <v>-604</v>
      </c>
      <c r="D13" s="62"/>
      <c r="E13" s="73">
        <v>-1168</v>
      </c>
    </row>
    <row r="14" spans="1:7" ht="12.75">
      <c r="A14" s="90" t="s">
        <v>59</v>
      </c>
      <c r="B14" s="84"/>
      <c r="C14" s="91">
        <v>142947</v>
      </c>
      <c r="D14" s="86"/>
      <c r="E14" s="87">
        <f>E12+E13</f>
        <v>132947</v>
      </c>
      <c r="G14" s="36"/>
    </row>
    <row r="15" spans="1:5" ht="12.75">
      <c r="A15" s="88"/>
      <c r="B15" s="88"/>
      <c r="C15" s="89"/>
      <c r="D15" s="80"/>
      <c r="E15" s="45"/>
    </row>
    <row r="16" spans="1:5" ht="12.75">
      <c r="A16" s="92" t="s">
        <v>25</v>
      </c>
      <c r="B16" s="12">
        <v>7</v>
      </c>
      <c r="C16" s="89"/>
      <c r="D16" s="62"/>
      <c r="E16" s="93"/>
    </row>
    <row r="17" spans="1:5" ht="24">
      <c r="A17" s="92" t="s">
        <v>54</v>
      </c>
      <c r="B17" s="12"/>
      <c r="C17" s="73">
        <v>4019</v>
      </c>
      <c r="D17" s="62"/>
      <c r="E17" s="73">
        <v>1080</v>
      </c>
    </row>
    <row r="18" spans="1:5" ht="12.75">
      <c r="A18" s="88" t="s">
        <v>26</v>
      </c>
      <c r="B18" s="89"/>
      <c r="C18" s="73">
        <v>75180</v>
      </c>
      <c r="D18" s="62"/>
      <c r="E18" s="73">
        <v>54582</v>
      </c>
    </row>
    <row r="19" spans="1:5" ht="12.75">
      <c r="A19" s="92" t="s">
        <v>27</v>
      </c>
      <c r="B19" s="12">
        <v>8</v>
      </c>
      <c r="C19" s="89"/>
      <c r="D19" s="62"/>
      <c r="E19" s="93"/>
    </row>
    <row r="20" spans="1:7" ht="12.75">
      <c r="A20" s="88" t="s">
        <v>28</v>
      </c>
      <c r="B20" s="89"/>
      <c r="C20" s="73">
        <v>3715</v>
      </c>
      <c r="D20" s="62"/>
      <c r="E20" s="73">
        <v>3764</v>
      </c>
      <c r="F20" s="35"/>
      <c r="G20" s="35"/>
    </row>
    <row r="21" spans="1:7" ht="12.75">
      <c r="A21" s="84" t="s">
        <v>29</v>
      </c>
      <c r="B21" s="84"/>
      <c r="C21" s="94">
        <v>623167</v>
      </c>
      <c r="D21" s="86"/>
      <c r="E21" s="95">
        <f>SUM(E10,E14,E16:E20)</f>
        <v>547997</v>
      </c>
      <c r="F21" s="35"/>
      <c r="G21" s="35"/>
    </row>
    <row r="22" spans="1:5" ht="12.75">
      <c r="A22" s="88"/>
      <c r="B22" s="88"/>
      <c r="C22" s="89"/>
      <c r="D22" s="80"/>
      <c r="E22" s="93"/>
    </row>
    <row r="23" spans="1:5" ht="17.25" customHeight="1">
      <c r="A23" s="96" t="s">
        <v>30</v>
      </c>
      <c r="B23" s="12">
        <v>9</v>
      </c>
      <c r="C23" s="73">
        <v>-25561</v>
      </c>
      <c r="D23" s="62"/>
      <c r="E23" s="97">
        <v>-11773</v>
      </c>
    </row>
    <row r="24" spans="1:5" ht="17.25" customHeight="1">
      <c r="A24" s="96" t="s">
        <v>60</v>
      </c>
      <c r="B24" s="12">
        <v>10</v>
      </c>
      <c r="C24" s="73">
        <v>-258924</v>
      </c>
      <c r="D24" s="62"/>
      <c r="E24" s="73">
        <v>-215874</v>
      </c>
    </row>
    <row r="25" spans="1:5" ht="12.75">
      <c r="A25" s="98" t="s">
        <v>31</v>
      </c>
      <c r="B25" s="12">
        <v>11</v>
      </c>
      <c r="C25" s="73">
        <v>-216288</v>
      </c>
      <c r="D25" s="62"/>
      <c r="E25" s="73">
        <v>-180106</v>
      </c>
    </row>
    <row r="26" spans="1:5" ht="13.5" thickBot="1">
      <c r="A26" s="99" t="s">
        <v>32</v>
      </c>
      <c r="B26" s="99"/>
      <c r="C26" s="100">
        <v>122394</v>
      </c>
      <c r="D26" s="86"/>
      <c r="E26" s="100">
        <f>SUM(E21:E25)</f>
        <v>140244</v>
      </c>
    </row>
    <row r="27" spans="1:5" ht="13.5" thickTop="1">
      <c r="A27" s="82"/>
      <c r="B27" s="82"/>
      <c r="C27" s="89"/>
      <c r="D27" s="80"/>
      <c r="E27" s="45"/>
    </row>
    <row r="28" spans="1:5" ht="12.75">
      <c r="A28" s="82" t="s">
        <v>33</v>
      </c>
      <c r="B28" s="12">
        <v>12</v>
      </c>
      <c r="C28" s="101">
        <v>-10600</v>
      </c>
      <c r="D28" s="62"/>
      <c r="E28" s="73">
        <v>-8004</v>
      </c>
    </row>
    <row r="29" spans="1:7" ht="13.5" thickBot="1">
      <c r="A29" s="99" t="s">
        <v>34</v>
      </c>
      <c r="B29" s="99"/>
      <c r="C29" s="102">
        <v>111794</v>
      </c>
      <c r="D29" s="86"/>
      <c r="E29" s="103">
        <f>SUM(E26:E28)</f>
        <v>132240</v>
      </c>
      <c r="F29" s="36"/>
      <c r="G29" s="36"/>
    </row>
    <row r="30" spans="1:5" ht="15" thickTop="1">
      <c r="A30" s="53"/>
      <c r="B30" s="37"/>
      <c r="D30" s="39"/>
      <c r="E30" s="38"/>
    </row>
    <row r="31" spans="1:5" ht="15">
      <c r="A31" s="55"/>
      <c r="B31" s="40"/>
      <c r="C31" s="40"/>
      <c r="E31" s="40"/>
    </row>
    <row r="32" spans="1:5" ht="14.25">
      <c r="A32" s="59"/>
      <c r="B32" s="40"/>
      <c r="C32" s="40"/>
      <c r="E32" s="40"/>
    </row>
    <row r="33" spans="1:5" ht="14.25">
      <c r="A33" s="56"/>
      <c r="B33" s="40"/>
      <c r="C33" s="40"/>
      <c r="D33" s="34"/>
      <c r="E33" s="34"/>
    </row>
    <row r="34" spans="1:5" ht="12.75">
      <c r="A34" s="1" t="s">
        <v>21</v>
      </c>
      <c r="C34" s="35"/>
      <c r="D34" s="33"/>
      <c r="E34" s="33" t="s">
        <v>36</v>
      </c>
    </row>
    <row r="37" spans="1:7" ht="12.75">
      <c r="A37" t="s">
        <v>35</v>
      </c>
      <c r="E37" s="33" t="s">
        <v>37</v>
      </c>
      <c r="G37" s="36"/>
    </row>
    <row r="38" spans="1:5" ht="14.25">
      <c r="A38" s="59"/>
      <c r="B38" s="40"/>
      <c r="C38" s="40"/>
      <c r="D38" s="42"/>
      <c r="E38" s="42"/>
    </row>
    <row r="39" spans="1:5" ht="14.25">
      <c r="A39" s="59"/>
      <c r="B39" s="40"/>
      <c r="C39" s="40"/>
      <c r="E39" s="40"/>
    </row>
    <row r="40" spans="1:5" ht="15">
      <c r="A40" s="55"/>
      <c r="B40" s="40"/>
      <c r="C40" s="40"/>
      <c r="E40" s="40"/>
    </row>
    <row r="41" spans="1:5" ht="14.25">
      <c r="A41" s="56"/>
      <c r="B41" s="40"/>
      <c r="C41" s="40"/>
      <c r="D41" s="42"/>
      <c r="E41" s="42"/>
    </row>
    <row r="42" spans="1:5" ht="14.25">
      <c r="A42" s="56"/>
      <c r="B42" s="40"/>
      <c r="C42" s="40"/>
      <c r="D42" s="42"/>
      <c r="E42" s="42"/>
    </row>
    <row r="43" spans="1:5" ht="15">
      <c r="A43" s="55"/>
      <c r="B43" s="40"/>
      <c r="C43" s="40"/>
      <c r="D43" s="41"/>
      <c r="E43" s="41"/>
    </row>
    <row r="44" spans="1:5" ht="15">
      <c r="A44" s="55"/>
      <c r="B44" s="40"/>
      <c r="C44" s="40"/>
      <c r="D44" s="42"/>
      <c r="E44" s="42"/>
    </row>
    <row r="45" spans="1:5" ht="14.25">
      <c r="A45" s="56"/>
      <c r="B45" s="40"/>
      <c r="C45" s="40"/>
      <c r="D45" s="42"/>
      <c r="E45" s="42"/>
    </row>
    <row r="46" spans="1:5" ht="14.25">
      <c r="A46" s="56"/>
      <c r="B46" s="40"/>
      <c r="C46" s="40"/>
      <c r="D46" s="42"/>
      <c r="E46" s="42"/>
    </row>
    <row r="47" spans="1:5" ht="15">
      <c r="A47" s="55"/>
      <c r="B47" s="40"/>
      <c r="C47" s="40"/>
      <c r="D47" s="41"/>
      <c r="E47" s="41"/>
    </row>
    <row r="48" spans="1:5" ht="12.75">
      <c r="A48" s="57"/>
      <c r="B48" s="40"/>
      <c r="C48" s="41"/>
      <c r="D48" s="41"/>
      <c r="E48" s="41"/>
    </row>
    <row r="49" spans="1:5" ht="12.75">
      <c r="A49" s="58"/>
      <c r="B49" s="40"/>
      <c r="C49" s="43"/>
      <c r="D49" s="43"/>
      <c r="E49" s="43"/>
    </row>
    <row r="51" spans="3:4" ht="12.75">
      <c r="C51" s="35"/>
      <c r="D51" s="33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2014-09-09T11:04:21Z</dcterms:modified>
  <cp:category/>
  <cp:version/>
  <cp:contentType/>
  <cp:contentStatus/>
</cp:coreProperties>
</file>