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<sst xmlns="http://schemas.openxmlformats.org/spreadsheetml/2006/main" count="84" uniqueCount="71">
  <si>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</si>
  <si>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</si>
  <si>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</si>
  <si>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</si>
  <si>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</si>
  <si>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</si>
  <si>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</si>
  <si>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</si>
  <si>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</si>
  <si>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</si>
  <si>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</si>
  <si>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</si>
  <si>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</si>
  <si>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</si>
  <si>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</si>
  <si>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</si>
  <si>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</si>
  <si>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</si>
  <si>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</si>
  <si>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</si>
  <si>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</si>
  <si>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</si>
  <si>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</si>
  <si>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</si>
  <si>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</si>
  <si>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</si>
  <si>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</si>
  <si>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</si>
  <si>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</si>
  <si>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</si>
  <si>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</si>
  <si>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</si>
  <si>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</si>
  <si>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</si>
  <si>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</si>
  <si>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</si>
  <si>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</si>
  <si>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</si>
  <si>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</si>
  <si>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</si>
  <si>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</si>
  <si>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</si>
  <si>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</si>
  <si>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</si>
  <si>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</si>
  <si>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</si>
  <si>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</si>
  <si>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</si>
  <si>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</si>
  <si>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</si>
  <si>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</si>
  <si>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</si>
  <si>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</si>
  <si>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</si>
  <si>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Март 2014</t>
  </si>
  <si>
    <t>Март 2013</t>
  </si>
  <si>
    <t>Март 2012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</si>
  <si>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</si>
  <si>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</si>
  <si>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</si>
  <si>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</si>
  <si>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</si>
  <si>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</si>
  <si>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 xml:space="preserve"> Март  2014 </t>
  </si>
  <si>
    <t xml:space="preserve"> Март  2013 </t>
  </si>
  <si>
    <t xml:space="preserve"> Март  2012 </t>
  </si>
  <si>
    <t>Отчет о финансовом положении  на 31 марта  2014 года</t>
  </si>
  <si>
    <t xml:space="preserve">Отчет оприбыли или убытке и прочем совокупном доходе на 31 марта 2014 года </t>
  </si>
  <si>
    <t>Дополнительно оплаченный капитал</t>
  </si>
  <si>
    <t>Председатель Правления</t>
  </si>
  <si>
    <t>Илебаев Н.Э.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</si>
</sst>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49" fillId="0" borderId="0" xfId="0" applyNumberFormat="1" applyFont="1" applyFill="1" applyBorder="1" applyAlignment="1">
      <alignment/>
    </xf>
    <xf numFmtId="180" fontId="50" fillId="33" borderId="0" xfId="40" applyNumberFormat="1" applyFont="1" applyFill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180" fontId="7" fillId="33" borderId="0" xfId="40" applyNumberFormat="1" applyFont="1" applyFill="1" applyAlignment="1">
      <alignment horizontal="right"/>
      <protection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180" fontId="49" fillId="33" borderId="0" xfId="40" applyNumberFormat="1" applyFont="1" applyFill="1" applyAlignment="1">
      <alignment horizontal="right"/>
      <protection/>
    </xf>
    <xf numFmtId="0" fontId="7" fillId="0" borderId="0" xfId="38" applyFont="1">
      <alignment/>
      <protection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D4" sqref="D4"/>
    </sheetView>
  </sheetViews>
  <sheetFormatPr defaultColWidth="9.140625" defaultRowHeight="12.75"/>
  <cols>
    <col min="1" max="1" width="56.421875" style="1" bestFit="1" customWidth="1"/>
    <col min="2" max="2" width="20.57421875" style="53" customWidth="1"/>
    <col min="3" max="3" width="23.00390625" style="53" customWidth="1"/>
    <col min="4" max="4" width="25.00390625" style="51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75" t="s">
        <v>58</v>
      </c>
      <c r="B1" s="76"/>
      <c r="C1" s="76"/>
      <c r="D1" s="76"/>
    </row>
    <row r="2" spans="1:6" ht="15.75" thickBot="1">
      <c r="A2" s="77" t="s">
        <v>66</v>
      </c>
      <c r="B2" s="78"/>
      <c r="C2" s="78"/>
      <c r="D2" s="78"/>
      <c r="E2" s="25"/>
      <c r="F2" s="25"/>
    </row>
    <row r="4" spans="2:4" ht="15">
      <c r="B4" s="2" t="s">
        <v>52</v>
      </c>
      <c r="C4" s="3" t="s">
        <v>57</v>
      </c>
      <c r="D4" s="3" t="s">
        <v>57</v>
      </c>
    </row>
    <row r="5" spans="1:6" ht="12.75" customHeight="1">
      <c r="A5" s="4"/>
      <c r="B5" s="5" t="s">
        <v>54</v>
      </c>
      <c r="C5" s="5" t="s">
        <v>55</v>
      </c>
      <c r="D5" s="5" t="s">
        <v>56</v>
      </c>
      <c r="E5" s="26"/>
      <c r="F5" s="26"/>
    </row>
    <row r="6" spans="1:6" ht="15.75" thickBot="1">
      <c r="A6" s="27"/>
      <c r="B6" s="7" t="s">
        <v>0</v>
      </c>
      <c r="C6" s="7" t="s">
        <v>0</v>
      </c>
      <c r="D6" s="7" t="s">
        <v>0</v>
      </c>
      <c r="E6" s="28"/>
      <c r="F6" s="28"/>
    </row>
    <row r="7" spans="1:4" ht="15">
      <c r="A7" s="29" t="s">
        <v>1</v>
      </c>
      <c r="B7" s="50"/>
      <c r="C7" s="30"/>
      <c r="D7" s="30"/>
    </row>
    <row r="8" spans="1:4" ht="14.25">
      <c r="A8" s="31" t="s">
        <v>2</v>
      </c>
      <c r="B8" s="9">
        <v>830812</v>
      </c>
      <c r="C8" s="9">
        <v>661525</v>
      </c>
      <c r="D8" s="9">
        <v>442747</v>
      </c>
    </row>
    <row r="9" spans="1:4" ht="14.25">
      <c r="A9" s="32" t="s">
        <v>49</v>
      </c>
      <c r="B9" s="9">
        <v>611765</v>
      </c>
      <c r="C9" s="9">
        <v>503764</v>
      </c>
      <c r="D9" s="9">
        <v>424237</v>
      </c>
    </row>
    <row r="10" spans="1:4" ht="14.25">
      <c r="A10" s="32" t="s">
        <v>50</v>
      </c>
      <c r="B10" s="9">
        <v>624196</v>
      </c>
      <c r="C10" s="9">
        <v>303506</v>
      </c>
      <c r="D10" s="9">
        <v>679828</v>
      </c>
    </row>
    <row r="11" spans="1:4" ht="15">
      <c r="A11" s="33" t="s">
        <v>51</v>
      </c>
      <c r="B11" s="34">
        <f>B8+B9+B10</f>
        <v>2066773</v>
      </c>
      <c r="C11" s="34">
        <f>C8+C9+C10</f>
        <v>1468795</v>
      </c>
      <c r="D11" s="34">
        <f>SUM(D8:D10)</f>
        <v>1546812</v>
      </c>
    </row>
    <row r="12" spans="2:4" ht="14.25">
      <c r="B12" s="18"/>
      <c r="C12" s="16"/>
      <c r="D12" s="1"/>
    </row>
    <row r="13" spans="1:4" ht="42.75">
      <c r="A13" s="31" t="s">
        <v>3</v>
      </c>
      <c r="B13" s="35"/>
      <c r="C13" s="54"/>
      <c r="D13" s="54"/>
    </row>
    <row r="14" spans="1:4" ht="14.25">
      <c r="A14" s="36" t="s">
        <v>4</v>
      </c>
      <c r="B14" s="57">
        <v>14097</v>
      </c>
      <c r="C14" s="54">
        <v>364</v>
      </c>
      <c r="D14" s="54">
        <v>29</v>
      </c>
    </row>
    <row r="15" spans="1:4" ht="14.25">
      <c r="A15" s="36" t="s">
        <v>5</v>
      </c>
      <c r="B15" s="35">
        <v>116347</v>
      </c>
      <c r="C15" s="54"/>
      <c r="D15" s="54"/>
    </row>
    <row r="16" spans="1:4" ht="12.75" customHeight="1">
      <c r="A16" s="31" t="s">
        <v>6</v>
      </c>
      <c r="B16" s="9">
        <v>446505</v>
      </c>
      <c r="C16" s="9">
        <v>214105</v>
      </c>
      <c r="D16" s="9">
        <v>301032</v>
      </c>
    </row>
    <row r="17" spans="1:4" ht="12.75" customHeight="1">
      <c r="A17" s="31" t="s">
        <v>7</v>
      </c>
      <c r="B17" s="9">
        <v>4369218</v>
      </c>
      <c r="C17" s="9">
        <v>3091302</v>
      </c>
      <c r="D17" s="9">
        <v>2317605</v>
      </c>
    </row>
    <row r="18" spans="1:4" ht="12.75" customHeight="1">
      <c r="A18" s="31" t="s">
        <v>47</v>
      </c>
      <c r="B18" s="9">
        <v>-200916</v>
      </c>
      <c r="C18" s="9">
        <v>-164041</v>
      </c>
      <c r="D18" s="9">
        <v>-151396</v>
      </c>
    </row>
    <row r="19" spans="1:4" ht="12.75" customHeight="1">
      <c r="A19" s="33" t="s">
        <v>48</v>
      </c>
      <c r="B19" s="34">
        <f>SUM(B17:B18)</f>
        <v>4168302</v>
      </c>
      <c r="C19" s="34">
        <f>SUM(C17:C18)</f>
        <v>2927261</v>
      </c>
      <c r="D19" s="34">
        <f>SUM(D17:D18)</f>
        <v>2166209</v>
      </c>
    </row>
    <row r="20" spans="1:4" ht="12.75" customHeight="1">
      <c r="A20" s="31" t="s">
        <v>8</v>
      </c>
      <c r="B20" s="9">
        <v>193148</v>
      </c>
      <c r="C20" s="9">
        <v>190176</v>
      </c>
      <c r="D20" s="9">
        <v>280555</v>
      </c>
    </row>
    <row r="21" spans="1:4" ht="12.75" customHeight="1">
      <c r="A21" s="31" t="s">
        <v>9</v>
      </c>
      <c r="B21" s="9"/>
      <c r="C21" s="9"/>
      <c r="D21" s="9"/>
    </row>
    <row r="22" spans="1:4" ht="12.75" customHeight="1">
      <c r="A22" s="31" t="s">
        <v>10</v>
      </c>
      <c r="B22" s="9"/>
      <c r="C22" s="9"/>
      <c r="D22" s="9"/>
    </row>
    <row r="23" spans="1:4" ht="12.75" customHeight="1">
      <c r="A23" s="31" t="s">
        <v>11</v>
      </c>
      <c r="B23" s="9">
        <v>310225</v>
      </c>
      <c r="C23" s="9">
        <v>178738</v>
      </c>
      <c r="D23" s="9">
        <v>127480</v>
      </c>
    </row>
    <row r="24" spans="1:4" ht="12.75" customHeight="1">
      <c r="A24" s="31" t="s">
        <v>12</v>
      </c>
      <c r="B24" s="9"/>
      <c r="C24" s="9"/>
      <c r="D24" s="9"/>
    </row>
    <row r="25" spans="1:4" ht="12.75" customHeight="1">
      <c r="A25" s="37" t="s">
        <v>13</v>
      </c>
      <c r="B25" s="58">
        <v>172964</v>
      </c>
      <c r="C25" s="9">
        <v>174779</v>
      </c>
      <c r="D25" s="9">
        <v>152847</v>
      </c>
    </row>
    <row r="26" spans="1:6" ht="13.5" customHeight="1" thickBot="1">
      <c r="A26" s="29" t="s">
        <v>14</v>
      </c>
      <c r="B26" s="38">
        <f>B11+B16+B19+B20+B21+B22+B23+B24+B25+B14+B15</f>
        <v>7488361</v>
      </c>
      <c r="C26" s="38">
        <f>C11+C16+C19+C20+C21+C22+C23+C24+C25+C14+C15</f>
        <v>5154218</v>
      </c>
      <c r="D26" s="38">
        <f>D11+D16+D19+D20+D21+D22+D23+D24+D25+D14+D15</f>
        <v>4574964</v>
      </c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15</v>
      </c>
      <c r="B28" s="41"/>
      <c r="C28" s="41"/>
      <c r="D28" s="41"/>
    </row>
    <row r="29" spans="1:4" ht="42.75">
      <c r="A29" s="37" t="s">
        <v>16</v>
      </c>
      <c r="B29" s="55">
        <v>13486</v>
      </c>
      <c r="C29" s="55">
        <v>3594</v>
      </c>
      <c r="D29" s="55">
        <v>474</v>
      </c>
    </row>
    <row r="30" spans="1:4" ht="14.25">
      <c r="A30" s="42" t="s">
        <v>17</v>
      </c>
      <c r="B30" s="9">
        <v>801555</v>
      </c>
      <c r="C30" s="9">
        <v>299842</v>
      </c>
      <c r="D30" s="9">
        <v>373559</v>
      </c>
    </row>
    <row r="31" spans="1:4" ht="14.25">
      <c r="A31" s="43" t="s">
        <v>18</v>
      </c>
      <c r="B31" s="9">
        <v>5080313</v>
      </c>
      <c r="C31" s="9">
        <v>3765232</v>
      </c>
      <c r="D31" s="9">
        <v>3123939</v>
      </c>
    </row>
    <row r="32" spans="1:4" ht="14.25">
      <c r="A32" s="43" t="s">
        <v>19</v>
      </c>
      <c r="B32" s="9"/>
      <c r="C32" s="9">
        <v>432</v>
      </c>
      <c r="D32" s="9">
        <v>607</v>
      </c>
    </row>
    <row r="33" spans="1:4" ht="14.25">
      <c r="A33" s="43" t="s">
        <v>20</v>
      </c>
      <c r="B33" s="9">
        <v>562904</v>
      </c>
      <c r="C33" s="9">
        <v>216074</v>
      </c>
      <c r="D33" s="9">
        <v>343836.5</v>
      </c>
    </row>
    <row r="34" spans="1:4" ht="14.25">
      <c r="A34" s="43" t="s">
        <v>21</v>
      </c>
      <c r="B34" s="9">
        <v>3500</v>
      </c>
      <c r="C34" s="9">
        <v>3800</v>
      </c>
      <c r="D34" s="9"/>
    </row>
    <row r="35" spans="1:4" ht="14.25">
      <c r="A35" s="43" t="s">
        <v>22</v>
      </c>
      <c r="B35" s="9">
        <v>3320</v>
      </c>
      <c r="C35" s="9">
        <v>3320</v>
      </c>
      <c r="D35" s="9">
        <v>2000</v>
      </c>
    </row>
    <row r="36" spans="1:4" ht="14.25">
      <c r="A36" s="43" t="s">
        <v>23</v>
      </c>
      <c r="B36" s="9">
        <v>122921</v>
      </c>
      <c r="C36" s="9">
        <v>92512</v>
      </c>
      <c r="D36" s="9">
        <v>130375.5</v>
      </c>
    </row>
    <row r="37" spans="1:6" ht="12.75" customHeight="1">
      <c r="A37" s="29" t="s">
        <v>24</v>
      </c>
      <c r="B37" s="44">
        <f>SUM(B29:B36)</f>
        <v>6587999</v>
      </c>
      <c r="C37" s="44">
        <f>SUM(C29:C36)</f>
        <v>4384806</v>
      </c>
      <c r="D37" s="44">
        <f>SUM(D29:D36)</f>
        <v>3974791</v>
      </c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25</v>
      </c>
      <c r="B39" s="41"/>
      <c r="C39" s="41"/>
      <c r="D39" s="41"/>
    </row>
    <row r="40" spans="1:4" ht="12.75" customHeight="1">
      <c r="A40" s="37" t="s">
        <v>26</v>
      </c>
      <c r="B40" s="9">
        <v>622243</v>
      </c>
      <c r="C40" s="9">
        <v>521126</v>
      </c>
      <c r="D40" s="9">
        <v>420246</v>
      </c>
    </row>
    <row r="41" spans="1:4" ht="12.75" customHeight="1">
      <c r="A41" s="37" t="s">
        <v>68</v>
      </c>
      <c r="B41" s="9">
        <v>567</v>
      </c>
      <c r="C41" s="9"/>
      <c r="D41" s="1"/>
    </row>
    <row r="42" spans="1:4" ht="28.5">
      <c r="A42" s="37" t="s">
        <v>27</v>
      </c>
      <c r="B42" s="9">
        <v>0</v>
      </c>
      <c r="C42" s="9">
        <v>18</v>
      </c>
      <c r="D42" s="9">
        <v>33</v>
      </c>
    </row>
    <row r="43" spans="1:4" ht="12.75" customHeight="1">
      <c r="A43" s="37" t="s">
        <v>28</v>
      </c>
      <c r="B43" s="56">
        <v>277552</v>
      </c>
      <c r="C43" s="56">
        <v>248268</v>
      </c>
      <c r="D43" s="56">
        <v>179894</v>
      </c>
    </row>
    <row r="44" spans="1:6" ht="12.75" customHeight="1">
      <c r="A44" s="45" t="s">
        <v>29</v>
      </c>
      <c r="B44" s="39">
        <f>SUM(B40:B43)</f>
        <v>900362</v>
      </c>
      <c r="C44" s="39">
        <f>SUM(C40:C43)</f>
        <v>769412</v>
      </c>
      <c r="D44" s="39">
        <f>SUM(D40:D43)</f>
        <v>600173</v>
      </c>
      <c r="E44" s="46"/>
      <c r="F44" s="46"/>
    </row>
    <row r="45" spans="1:6" ht="12.75" customHeight="1">
      <c r="A45" s="37" t="s">
        <v>30</v>
      </c>
      <c r="B45" s="47"/>
      <c r="C45" s="47"/>
      <c r="D45" s="47"/>
      <c r="E45" s="46"/>
      <c r="F45" s="46"/>
    </row>
    <row r="46" spans="1:6" ht="12.75" customHeight="1">
      <c r="A46" s="29" t="s">
        <v>31</v>
      </c>
      <c r="B46" s="44">
        <f>SUM(B44:B45)</f>
        <v>900362</v>
      </c>
      <c r="C46" s="44">
        <f>SUM(C44:C45)</f>
        <v>769412</v>
      </c>
      <c r="D46" s="44">
        <f>SUM(D44:D45)</f>
        <v>600173</v>
      </c>
      <c r="E46" s="46"/>
      <c r="F46" s="46"/>
    </row>
    <row r="47" spans="1:6" ht="13.5" customHeight="1" thickBot="1">
      <c r="A47" s="48" t="s">
        <v>32</v>
      </c>
      <c r="B47" s="38">
        <f>B37+B46</f>
        <v>7488361</v>
      </c>
      <c r="C47" s="38">
        <f>C37+C46</f>
        <v>5154218</v>
      </c>
      <c r="D47" s="38">
        <f>D37+D46</f>
        <v>4574964</v>
      </c>
      <c r="E47" s="40"/>
      <c r="F47" s="40"/>
    </row>
    <row r="48" spans="1:6" ht="15" thickTop="1">
      <c r="A48" s="37"/>
      <c r="B48" s="51"/>
      <c r="C48" s="51"/>
      <c r="E48" s="41"/>
      <c r="F48" s="41"/>
    </row>
    <row r="49" spans="1:4" ht="14.25">
      <c r="A49" s="21"/>
      <c r="B49" s="52"/>
      <c r="C49" s="52">
        <f>C47-C26</f>
        <v>0</v>
      </c>
      <c r="D49" s="52">
        <f>D47-D26</f>
        <v>0</v>
      </c>
    </row>
    <row r="50" spans="1:4" ht="14.25">
      <c r="A50" s="21"/>
      <c r="B50" s="52"/>
      <c r="C50" s="52"/>
      <c r="D50" s="52"/>
    </row>
    <row r="51" spans="1:4" ht="14.25">
      <c r="A51" s="21"/>
      <c r="B51" s="52"/>
      <c r="C51" s="52"/>
      <c r="D51" s="52"/>
    </row>
    <row r="54" spans="1:4" ht="14.25">
      <c r="A54" s="73" t="s">
        <v>69</v>
      </c>
      <c r="B54" s="74"/>
      <c r="C54" s="74"/>
      <c r="D54" s="73" t="s">
        <v>70</v>
      </c>
    </row>
    <row r="55" spans="1:4" ht="14.25">
      <c r="A55" s="73"/>
      <c r="B55" s="74"/>
      <c r="C55" s="74"/>
      <c r="D55" s="73"/>
    </row>
    <row r="56" spans="1:4" ht="14.25">
      <c r="A56" s="73"/>
      <c r="B56" s="74"/>
      <c r="C56" s="74"/>
      <c r="D56" s="73"/>
    </row>
    <row r="57" spans="1:4" ht="14.25">
      <c r="A57" s="73" t="s">
        <v>53</v>
      </c>
      <c r="B57" s="74"/>
      <c r="C57" s="74"/>
      <c r="D57" s="73" t="s">
        <v>33</v>
      </c>
    </row>
    <row r="58" spans="2:3" ht="14.25">
      <c r="B58" s="49"/>
      <c r="C58" s="4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75" t="s">
        <v>58</v>
      </c>
      <c r="B1" s="76"/>
      <c r="C1" s="76"/>
      <c r="D1" s="79"/>
    </row>
    <row r="2" spans="1:4" ht="15">
      <c r="A2" s="75" t="s">
        <v>67</v>
      </c>
      <c r="B2" s="79"/>
      <c r="C2" s="79"/>
      <c r="D2" s="79"/>
    </row>
    <row r="4" spans="2:4" ht="15">
      <c r="B4" s="2" t="s">
        <v>52</v>
      </c>
      <c r="C4" s="3" t="s">
        <v>57</v>
      </c>
      <c r="D4" s="3" t="s">
        <v>57</v>
      </c>
    </row>
    <row r="5" spans="1:4" ht="15">
      <c r="A5" s="4"/>
      <c r="B5" s="5" t="s">
        <v>63</v>
      </c>
      <c r="C5" s="5" t="s">
        <v>64</v>
      </c>
      <c r="D5" s="5" t="s">
        <v>65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8"/>
      <c r="B7" s="6"/>
      <c r="C7" s="6"/>
    </row>
    <row r="8" spans="1:4" ht="14.25">
      <c r="A8" s="6" t="s">
        <v>34</v>
      </c>
      <c r="B8" s="9">
        <v>233386</v>
      </c>
      <c r="C8" s="60">
        <v>171329</v>
      </c>
      <c r="D8" s="60">
        <v>132094</v>
      </c>
    </row>
    <row r="9" spans="1:4" ht="14.25">
      <c r="A9" s="6" t="s">
        <v>35</v>
      </c>
      <c r="B9" s="64">
        <v>-85628</v>
      </c>
      <c r="C9" s="60">
        <v>-50681</v>
      </c>
      <c r="D9" s="60">
        <v>-42101</v>
      </c>
    </row>
    <row r="10" spans="1:4" ht="15">
      <c r="A10" s="10" t="s">
        <v>36</v>
      </c>
      <c r="B10" s="11">
        <f>B8+B9</f>
        <v>147758</v>
      </c>
      <c r="C10" s="61">
        <f>C8+C9</f>
        <v>120648</v>
      </c>
      <c r="D10" s="61">
        <f>D8+D9</f>
        <v>89993</v>
      </c>
    </row>
    <row r="11" spans="1:4" ht="14.25">
      <c r="A11" s="13"/>
      <c r="B11" s="65"/>
      <c r="C11" s="59"/>
      <c r="D11" s="59"/>
    </row>
    <row r="12" spans="1:4" ht="14.25">
      <c r="A12" s="6" t="s">
        <v>37</v>
      </c>
      <c r="B12" s="66">
        <v>42026</v>
      </c>
      <c r="C12" s="60">
        <v>41273</v>
      </c>
      <c r="D12" s="60">
        <v>38592</v>
      </c>
    </row>
    <row r="13" spans="1:4" ht="14.25">
      <c r="A13" s="6" t="s">
        <v>38</v>
      </c>
      <c r="B13" s="66">
        <v>-240</v>
      </c>
      <c r="C13" s="60">
        <v>-225</v>
      </c>
      <c r="D13" s="60">
        <v>-182</v>
      </c>
    </row>
    <row r="14" spans="1:4" ht="15">
      <c r="A14" s="10" t="s">
        <v>39</v>
      </c>
      <c r="B14" s="11">
        <f>B12+B13</f>
        <v>41786</v>
      </c>
      <c r="C14" s="61">
        <f>C12+C13</f>
        <v>41048</v>
      </c>
      <c r="D14" s="61">
        <f>D12+D13</f>
        <v>38410</v>
      </c>
    </row>
    <row r="15" spans="1:4" ht="14.25">
      <c r="A15" s="13"/>
      <c r="B15" s="6"/>
      <c r="C15" s="59"/>
      <c r="D15" s="59"/>
    </row>
    <row r="16" spans="1:4" ht="57">
      <c r="A16" s="15" t="s">
        <v>59</v>
      </c>
      <c r="B16" s="9">
        <v>1544</v>
      </c>
      <c r="C16" s="60">
        <v>993</v>
      </c>
      <c r="D16" s="60">
        <v>28</v>
      </c>
    </row>
    <row r="17" spans="1:4" ht="21.75" customHeight="1">
      <c r="A17" s="15" t="s">
        <v>40</v>
      </c>
      <c r="B17" s="66">
        <v>29621</v>
      </c>
      <c r="C17" s="60">
        <v>15396</v>
      </c>
      <c r="D17" s="60">
        <v>22135</v>
      </c>
    </row>
    <row r="18" spans="1:4" ht="18.75" customHeight="1">
      <c r="A18" s="13" t="s">
        <v>41</v>
      </c>
      <c r="B18" s="66">
        <v>1263</v>
      </c>
      <c r="C18" s="60">
        <v>695</v>
      </c>
      <c r="D18" s="60">
        <v>7057</v>
      </c>
    </row>
    <row r="19" spans="1:4" ht="15">
      <c r="A19" s="10" t="s">
        <v>42</v>
      </c>
      <c r="B19" s="67">
        <f>SUM(B10,B14,B16:B18)</f>
        <v>221972</v>
      </c>
      <c r="C19" s="67">
        <f>SUM(C10,C14,C16:C18)</f>
        <v>178780</v>
      </c>
      <c r="D19" s="67">
        <f>SUM(D10,D14,D16:D18)</f>
        <v>157623</v>
      </c>
    </row>
    <row r="20" spans="1:4" ht="14.25">
      <c r="A20" s="13"/>
      <c r="B20" s="65"/>
      <c r="C20" s="60"/>
      <c r="D20" s="60"/>
    </row>
    <row r="21" spans="1:4" ht="17.25" customHeight="1">
      <c r="A21" s="17" t="s">
        <v>43</v>
      </c>
      <c r="B21" s="68">
        <v>-13717</v>
      </c>
      <c r="C21" s="71">
        <v>-5891</v>
      </c>
      <c r="D21" s="71">
        <v>8739</v>
      </c>
    </row>
    <row r="22" spans="1:4" ht="17.25" customHeight="1">
      <c r="A22" s="18" t="s">
        <v>44</v>
      </c>
      <c r="B22" s="66">
        <v>-88771</v>
      </c>
      <c r="C22" s="66">
        <v>-71306</v>
      </c>
      <c r="D22" s="66">
        <v>-74797</v>
      </c>
    </row>
    <row r="23" spans="1:4" ht="17.25" customHeight="1">
      <c r="A23" s="18" t="s">
        <v>45</v>
      </c>
      <c r="B23" s="66">
        <v>-77169</v>
      </c>
      <c r="C23" s="66">
        <v>-65702</v>
      </c>
      <c r="D23" s="66">
        <v>-54141</v>
      </c>
    </row>
    <row r="24" spans="1:5" ht="15.75" thickBot="1">
      <c r="A24" s="19" t="s">
        <v>60</v>
      </c>
      <c r="B24" s="20">
        <f>SUM(B19:B23)</f>
        <v>42315</v>
      </c>
      <c r="C24" s="20">
        <f>SUM(C19:C23)</f>
        <v>35881</v>
      </c>
      <c r="D24" s="20">
        <f>SUM(D19:D23)</f>
        <v>37424</v>
      </c>
      <c r="E24" s="14"/>
    </row>
    <row r="25" spans="1:5" ht="15.75" thickTop="1">
      <c r="A25" s="19"/>
      <c r="B25" s="12"/>
      <c r="C25" s="60"/>
      <c r="D25" s="60"/>
      <c r="E25" s="14"/>
    </row>
    <row r="26" spans="1:5" ht="14.25">
      <c r="A26" s="69" t="s">
        <v>46</v>
      </c>
      <c r="B26" s="70">
        <v>-6000</v>
      </c>
      <c r="C26" s="60">
        <v>-3800</v>
      </c>
      <c r="D26" s="60">
        <v>-4144</v>
      </c>
      <c r="E26" s="14"/>
    </row>
    <row r="27" spans="1:4" ht="15.75" thickBot="1">
      <c r="A27" s="22" t="s">
        <v>61</v>
      </c>
      <c r="B27" s="23">
        <f>B24+B26</f>
        <v>36315</v>
      </c>
      <c r="C27" s="63">
        <f>SUM(C24:C26)</f>
        <v>32081</v>
      </c>
      <c r="D27" s="63">
        <f>SUM(D24:D26)</f>
        <v>33280</v>
      </c>
    </row>
    <row r="28" spans="1:4" ht="15.75" thickTop="1">
      <c r="A28" s="22"/>
      <c r="B28" s="72"/>
      <c r="C28" s="62"/>
      <c r="D28" s="62"/>
    </row>
    <row r="29" spans="1:4" ht="15">
      <c r="A29" s="22"/>
      <c r="B29" s="72"/>
      <c r="C29" s="62"/>
      <c r="D29" s="62"/>
    </row>
    <row r="30" spans="1:4" ht="15">
      <c r="A30" s="22"/>
      <c r="B30" s="72"/>
      <c r="C30" s="62"/>
      <c r="D30" s="62"/>
    </row>
    <row r="31" spans="1:4" ht="15">
      <c r="A31" s="22"/>
      <c r="B31" s="72"/>
      <c r="C31" s="62"/>
      <c r="D31" s="62"/>
    </row>
    <row r="32" spans="1:4" ht="15">
      <c r="A32" s="22"/>
      <c r="B32" s="72"/>
      <c r="C32" s="62"/>
      <c r="D32" s="62"/>
    </row>
    <row r="33" spans="1:4" ht="15">
      <c r="A33" s="22"/>
      <c r="B33" s="72"/>
      <c r="C33" s="62"/>
      <c r="D33" s="62"/>
    </row>
    <row r="34" spans="1:4" ht="15">
      <c r="A34" s="22"/>
      <c r="B34" s="72"/>
      <c r="C34" s="62"/>
      <c r="D34" s="62"/>
    </row>
    <row r="35" spans="1:4" ht="15">
      <c r="A35" s="22"/>
      <c r="B35" s="72"/>
      <c r="C35" s="62"/>
      <c r="D35" s="62"/>
    </row>
    <row r="36" spans="1:4" ht="15">
      <c r="A36" s="22"/>
      <c r="B36" s="72"/>
      <c r="C36" s="62"/>
      <c r="D36" s="62"/>
    </row>
    <row r="37" spans="2:4" ht="14.25">
      <c r="B37" s="14"/>
      <c r="C37" s="59"/>
      <c r="D37" s="59"/>
    </row>
    <row r="38" spans="1:4" ht="14.25">
      <c r="A38" s="73" t="s">
        <v>69</v>
      </c>
      <c r="B38" s="74"/>
      <c r="C38" s="73" t="s">
        <v>70</v>
      </c>
      <c r="D38" s="51"/>
    </row>
    <row r="39" spans="1:3" ht="14.25">
      <c r="A39" s="73"/>
      <c r="B39" s="73"/>
      <c r="C39" s="73"/>
    </row>
    <row r="40" spans="1:3" ht="14.25">
      <c r="A40" s="73"/>
      <c r="B40" s="73"/>
      <c r="C40" s="73"/>
    </row>
    <row r="41" spans="1:3" ht="14.25">
      <c r="A41" s="73" t="s">
        <v>62</v>
      </c>
      <c r="B41" s="73"/>
      <c r="C41" s="73" t="s">
        <v>33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j_dzhalilova</cp:lastModifiedBy>
  <cp:lastPrinted>2014-04-02T08:56:51Z</cp:lastPrinted>
  <dcterms:created xsi:type="dcterms:W3CDTF">1996-10-08T23:32:33Z</dcterms:created>
  <dcterms:modified xsi:type="dcterms:W3CDTF">2014-04-18T09:11:16Z</dcterms:modified>
  <cp:category/>
  <cp:version/>
  <cp:contentType/>
  <cp:contentStatus/>
</cp:coreProperties>
</file>