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<sst xmlns="http://schemas.openxmlformats.org/spreadsheetml/2006/main" count="104" uniqueCount="85">
  <si>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</si>
  <si>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</si>
  <si>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</si>
  <si>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</si>
  <si>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</si>
  <si>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</si>
  <si>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</si>
  <si>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</si>
  <si>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</si>
  <si>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</si>
  <si>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</si>
  <si>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</si>
  <si>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</si>
  <si>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</si>
  <si>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</si>
  <si>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</si>
  <si>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</si>
  <si>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</si>
  <si>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</si>
  <si>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</si>
  <si>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</si>
  <si>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</si>
  <si>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</si>
  <si>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</si>
  <si>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</si>
  <si>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</si>
  <si>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</si>
  <si>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</si>
  <si>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</si>
  <si>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</si>
  <si>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</si>
  <si>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</si>
  <si>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</si>
  <si>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</si>
  <si>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</si>
  <si>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</si>
  <si>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</si>
  <si>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</si>
  <si>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</si>
  <si>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</si>
  <si>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</si>
  <si>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</si>
  <si>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</si>
  <si>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</si>
  <si>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</si>
  <si>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</si>
  <si>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</si>
  <si>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</si>
  <si>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</si>
  <si>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</si>
  <si>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</si>
  <si>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</si>
  <si>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</si>
  <si>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Financial Position as at 30 November, 2012</t>
  </si>
  <si>
    <t>Reporting period</t>
  </si>
  <si>
    <t>Previous period</t>
  </si>
  <si>
    <t>KGS'000</t>
  </si>
  <si>
    <t>Nov 2012</t>
  </si>
  <si>
    <t>Nov 2011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</si>
  <si>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</si>
  <si>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</si>
  <si>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</si>
  <si>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</si>
  <si>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</si>
  <si>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</si>
  <si>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</si>
  <si>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</si>
  <si>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</si>
  <si>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</si>
  <si>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</si>
  <si>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</si>
  <si>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</si>
  <si>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</si>
  <si>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</si>
  <si>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</si>
  <si>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</si>
  <si>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</si>
  <si>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</si>
  <si>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</si>
  <si>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</si>
  <si>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</si>
  <si>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>Statement of comprehensive income at 30 November, 2012</t>
  </si>
  <si>
    <t>Fee and commission income</t>
  </si>
  <si>
    <t>Net fee and commission income</t>
  </si>
  <si>
    <t>Personnel expenses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</si>
</sst>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6.421875" style="4" bestFit="1" customWidth="1"/>
    <col min="4" max="4" width="1.57421875" style="2" customWidth="1"/>
    <col min="5" max="5" width="15.421875" style="2" bestFit="1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8" t="s">
        <v>52</v>
      </c>
      <c r="B1" s="88"/>
      <c r="C1" s="88"/>
      <c r="D1" s="88"/>
      <c r="E1" s="88"/>
    </row>
    <row r="2" spans="1:8" ht="13.5" thickBot="1">
      <c r="A2" s="89" t="s">
        <v>53</v>
      </c>
      <c r="B2" s="89"/>
      <c r="C2" s="89"/>
      <c r="D2" s="89"/>
      <c r="E2" s="89"/>
      <c r="F2" s="1"/>
      <c r="G2" s="3"/>
      <c r="H2" s="3"/>
    </row>
    <row r="4" spans="3:5" ht="12.75">
      <c r="C4" s="90" t="s">
        <v>54</v>
      </c>
      <c r="D4" s="90"/>
      <c r="E4" s="90" t="s">
        <v>55</v>
      </c>
    </row>
    <row r="5" spans="1:8" ht="12.75" customHeight="1">
      <c r="A5" s="6"/>
      <c r="B5" s="6"/>
      <c r="C5" s="90" t="s">
        <v>57</v>
      </c>
      <c r="D5" s="90"/>
      <c r="E5" s="90" t="s">
        <v>58</v>
      </c>
      <c r="G5" s="7"/>
      <c r="H5" s="7"/>
    </row>
    <row r="6" spans="1:8" ht="12.75">
      <c r="A6" s="8"/>
      <c r="B6" s="9"/>
      <c r="C6" s="90" t="s">
        <v>56</v>
      </c>
      <c r="D6" s="90"/>
      <c r="E6" s="90" t="s">
        <v>56</v>
      </c>
      <c r="G6" s="10"/>
      <c r="H6" s="10"/>
    </row>
    <row r="7" spans="1:5" ht="12">
      <c r="A7" s="11" t="s">
        <v>59</v>
      </c>
      <c r="B7" s="11"/>
      <c r="C7" s="12"/>
      <c r="E7" s="12"/>
    </row>
    <row r="8" spans="1:6" ht="12">
      <c r="A8" s="13" t="s">
        <v>60</v>
      </c>
      <c r="B8" s="14">
        <v>13</v>
      </c>
      <c r="C8" s="15">
        <v>512405</v>
      </c>
      <c r="E8" s="15">
        <v>491216</v>
      </c>
      <c r="F8" s="16"/>
    </row>
    <row r="9" spans="1:6" ht="12">
      <c r="A9" s="80" t="s">
        <v>0</v>
      </c>
      <c r="B9" s="14"/>
      <c r="C9" s="15">
        <v>456045</v>
      </c>
      <c r="E9" s="15">
        <v>331490</v>
      </c>
      <c r="F9" s="16"/>
    </row>
    <row r="10" spans="1:6" ht="12">
      <c r="A10" s="80" t="s">
        <v>1</v>
      </c>
      <c r="B10" s="14"/>
      <c r="C10" s="15">
        <v>508604</v>
      </c>
      <c r="E10" s="15">
        <v>474353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91" t="s">
        <v>61</v>
      </c>
      <c r="B13" s="14"/>
      <c r="C13" s="71">
        <f>C8+C9+C10+C11</f>
        <v>1477054</v>
      </c>
      <c r="E13" s="71">
        <f>SUM(E8:E12)</f>
        <v>1297059</v>
      </c>
      <c r="F13" s="16"/>
    </row>
    <row r="14" ht="12">
      <c r="A14" s="82"/>
    </row>
    <row r="15" spans="1:5" ht="24">
      <c r="A15" s="13" t="s">
        <v>4</v>
      </c>
      <c r="B15" s="14"/>
      <c r="C15" s="17">
        <v>5338</v>
      </c>
      <c r="E15" s="17">
        <v>62584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166255</v>
      </c>
      <c r="E19" s="15">
        <v>305410</v>
      </c>
    </row>
    <row r="20" spans="1:5" ht="12.75" customHeight="1">
      <c r="A20" s="13" t="s">
        <v>5</v>
      </c>
      <c r="B20" s="14">
        <v>17</v>
      </c>
      <c r="C20" s="15">
        <v>3055912</v>
      </c>
      <c r="E20" s="15">
        <v>2309257</v>
      </c>
    </row>
    <row r="21" spans="1:5" ht="12.75" customHeight="1">
      <c r="A21" s="13" t="s">
        <v>9</v>
      </c>
      <c r="B21" s="14"/>
      <c r="C21" s="15">
        <v>-157206</v>
      </c>
      <c r="E21" s="15">
        <v>-177227</v>
      </c>
    </row>
    <row r="22" spans="1:5" ht="12.75" customHeight="1">
      <c r="A22" s="83" t="s">
        <v>62</v>
      </c>
      <c r="B22" s="14"/>
      <c r="C22" s="71">
        <v>2898706</v>
      </c>
      <c r="D22" s="72"/>
      <c r="E22" s="71">
        <v>2132030</v>
      </c>
    </row>
    <row r="23" spans="1:5" ht="12.75" customHeight="1">
      <c r="A23" s="13" t="s">
        <v>10</v>
      </c>
      <c r="B23" s="14">
        <v>18</v>
      </c>
      <c r="C23" s="15">
        <v>166019</v>
      </c>
      <c r="E23" s="15">
        <v>133720</v>
      </c>
    </row>
    <row r="24" spans="1:5" ht="12.75" customHeight="1">
      <c r="A24" s="13" t="s">
        <v>63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64</v>
      </c>
      <c r="B26" s="14"/>
      <c r="C26" s="15"/>
      <c r="E26" s="15"/>
    </row>
    <row r="27" spans="1:5" ht="12.75" customHeight="1">
      <c r="A27" s="13" t="s">
        <v>65</v>
      </c>
      <c r="B27" s="14">
        <v>19</v>
      </c>
      <c r="C27" s="15">
        <v>172504</v>
      </c>
      <c r="E27" s="15">
        <v>116100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66</v>
      </c>
      <c r="B29" s="14">
        <v>20</v>
      </c>
      <c r="C29" s="15">
        <v>169301</v>
      </c>
      <c r="E29" s="15">
        <v>120064</v>
      </c>
    </row>
    <row r="30" spans="1:8" ht="13.5" customHeight="1" thickBot="1">
      <c r="A30" s="81" t="s">
        <v>67</v>
      </c>
      <c r="B30" s="11"/>
      <c r="C30" s="20">
        <v>5055177</v>
      </c>
      <c r="D30" s="20" t="e">
        <f>D13+D11+#REF!+#REF!+D15+D16+D17+#REF!+D18+D19+D22+D23+D24+D25+D26+D27+D28+D29</f>
        <v>#REF!</v>
      </c>
      <c r="E30" s="20">
        <v>4166967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68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3090</v>
      </c>
      <c r="E33" s="23">
        <v>62126</v>
      </c>
    </row>
    <row r="34" spans="1:5" ht="12">
      <c r="A34" s="84" t="s">
        <v>13</v>
      </c>
      <c r="B34" s="14">
        <v>21</v>
      </c>
      <c r="C34" s="15">
        <v>484730</v>
      </c>
      <c r="E34" s="15">
        <v>294801</v>
      </c>
    </row>
    <row r="35" spans="1:5" ht="12">
      <c r="A35" s="24" t="s">
        <v>14</v>
      </c>
      <c r="B35" s="14">
        <v>22</v>
      </c>
      <c r="C35" s="15">
        <v>3495778</v>
      </c>
      <c r="E35" s="15">
        <v>2709306</v>
      </c>
    </row>
    <row r="36" spans="1:5" ht="12">
      <c r="A36" s="24" t="s">
        <v>15</v>
      </c>
      <c r="B36" s="14"/>
      <c r="C36" s="15"/>
      <c r="E36" s="15">
        <v>1</v>
      </c>
    </row>
    <row r="37" spans="1:5" ht="12">
      <c r="A37" s="24" t="s">
        <v>69</v>
      </c>
      <c r="B37" s="14">
        <v>23</v>
      </c>
      <c r="C37" s="15">
        <v>520</v>
      </c>
      <c r="E37" s="15">
        <v>653</v>
      </c>
    </row>
    <row r="38" spans="1:5" ht="12">
      <c r="A38" s="24" t="s">
        <v>16</v>
      </c>
      <c r="B38" s="14">
        <v>23</v>
      </c>
      <c r="C38" s="15">
        <v>239436</v>
      </c>
      <c r="E38" s="15">
        <v>439813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3320</v>
      </c>
      <c r="E40" s="15">
        <v>2000</v>
      </c>
    </row>
    <row r="41" spans="1:5" ht="12">
      <c r="A41" s="80" t="s">
        <v>70</v>
      </c>
      <c r="B41" s="14">
        <v>24</v>
      </c>
      <c r="C41" s="15">
        <v>110702</v>
      </c>
      <c r="E41" s="15">
        <v>100954</v>
      </c>
    </row>
    <row r="42" spans="1:8" ht="12.75" customHeight="1">
      <c r="A42" s="81" t="s">
        <v>71</v>
      </c>
      <c r="B42" s="11"/>
      <c r="C42" s="25">
        <v>4337575</v>
      </c>
      <c r="E42" s="25">
        <f>SUM(E33:E41)</f>
        <v>3609654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72</v>
      </c>
      <c r="B44" s="11"/>
      <c r="C44" s="22"/>
      <c r="E44" s="22"/>
    </row>
    <row r="45" spans="1:5" ht="12.75" customHeight="1">
      <c r="A45" s="19" t="s">
        <v>73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74</v>
      </c>
      <c r="B46" s="19"/>
      <c r="C46" s="15"/>
      <c r="E46" s="15">
        <v>0</v>
      </c>
    </row>
    <row r="47" spans="1:5" ht="12.75" customHeight="1">
      <c r="A47" s="85" t="s">
        <v>75</v>
      </c>
      <c r="B47" s="19"/>
      <c r="C47" s="15">
        <v>0</v>
      </c>
      <c r="E47" s="15">
        <v>0</v>
      </c>
    </row>
    <row r="48" spans="1:5" ht="12">
      <c r="A48" s="19" t="s">
        <v>76</v>
      </c>
      <c r="B48" s="19"/>
      <c r="C48" s="15">
        <v>19</v>
      </c>
      <c r="E48" s="15">
        <v>40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195689</v>
      </c>
      <c r="D50" s="27"/>
      <c r="E50" s="26">
        <v>137027</v>
      </c>
    </row>
    <row r="51" spans="1:8" ht="12.75" customHeight="1">
      <c r="A51" s="11" t="s">
        <v>77</v>
      </c>
      <c r="B51" s="11"/>
      <c r="C51" s="28">
        <f>SUM(C45:C50)</f>
        <v>717602</v>
      </c>
      <c r="E51" s="28">
        <v>557313</v>
      </c>
      <c r="G51" s="29"/>
      <c r="H51" s="29"/>
    </row>
    <row r="52" spans="1:8" ht="12.75" customHeight="1">
      <c r="A52" s="19" t="s">
        <v>78</v>
      </c>
      <c r="B52" s="11"/>
      <c r="C52" s="30"/>
      <c r="E52" s="30"/>
      <c r="G52" s="29"/>
      <c r="H52" s="29"/>
    </row>
    <row r="53" spans="1:8" ht="12.75" customHeight="1">
      <c r="A53" s="11" t="s">
        <v>79</v>
      </c>
      <c r="B53" s="11"/>
      <c r="C53" s="25">
        <f>SUM(C51:C52)</f>
        <v>717602</v>
      </c>
      <c r="E53" s="25">
        <f>SUM(E51:E52)</f>
        <v>557313</v>
      </c>
      <c r="G53" s="29"/>
      <c r="H53" s="29"/>
    </row>
    <row r="54" spans="1:8" ht="13.5" customHeight="1" thickBot="1">
      <c r="A54" s="86" t="s">
        <v>80</v>
      </c>
      <c r="B54" s="31"/>
      <c r="C54" s="20">
        <v>5055177</v>
      </c>
      <c r="E54" s="20">
        <v>4166967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77.421875" style="35" customWidth="1"/>
    <col min="2" max="2" width="2.140625" style="35" hidden="1" customWidth="1"/>
    <col min="3" max="3" width="16.421875" style="35" bestFit="1" customWidth="1"/>
    <col min="4" max="4" width="1.8515625" style="36" customWidth="1"/>
    <col min="5" max="5" width="15.421875" style="35" bestFit="1" customWidth="1"/>
    <col min="6" max="16384" width="9.140625" style="35" customWidth="1"/>
  </cols>
  <sheetData>
    <row r="1" spans="1:5" ht="14.25">
      <c r="A1" s="88" t="s">
        <v>52</v>
      </c>
      <c r="B1" s="88"/>
      <c r="C1" s="88"/>
      <c r="D1" s="88"/>
      <c r="E1" s="88"/>
    </row>
    <row r="2" spans="1:6" ht="15" thickBot="1">
      <c r="A2" s="89" t="s">
        <v>81</v>
      </c>
      <c r="B2" s="89"/>
      <c r="C2" s="89"/>
      <c r="D2" s="89"/>
      <c r="E2" s="89"/>
      <c r="F2" s="34"/>
    </row>
    <row r="4" spans="3:5" ht="14.25">
      <c r="C4" s="90" t="s">
        <v>54</v>
      </c>
      <c r="D4" s="90"/>
      <c r="E4" s="90" t="s">
        <v>55</v>
      </c>
    </row>
    <row r="5" spans="1:5" ht="14.25">
      <c r="A5" s="37"/>
      <c r="B5" s="37"/>
      <c r="C5" s="90" t="s">
        <v>57</v>
      </c>
      <c r="D5" s="90"/>
      <c r="E5" s="90" t="s">
        <v>58</v>
      </c>
    </row>
    <row r="6" spans="1:5" ht="15">
      <c r="A6" s="38"/>
      <c r="B6" s="39"/>
      <c r="C6" s="90" t="s">
        <v>56</v>
      </c>
      <c r="D6" s="90"/>
      <c r="E6" s="90" t="s">
        <v>56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572067</v>
      </c>
      <c r="D8" s="43"/>
      <c r="E8" s="42">
        <v>458491</v>
      </c>
    </row>
    <row r="9" spans="1:5" ht="14.25">
      <c r="A9" s="87" t="s">
        <v>26</v>
      </c>
      <c r="B9" s="41">
        <v>4</v>
      </c>
      <c r="C9" s="42">
        <v>-172508</v>
      </c>
      <c r="D9" s="43"/>
      <c r="E9" s="42">
        <v>-126697</v>
      </c>
    </row>
    <row r="10" spans="1:5" ht="15">
      <c r="A10" s="44" t="s">
        <v>27</v>
      </c>
      <c r="B10" s="44"/>
      <c r="C10" s="45">
        <v>399559</v>
      </c>
      <c r="D10" s="46"/>
      <c r="E10" s="45">
        <v>331794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82</v>
      </c>
      <c r="B12" s="41">
        <v>5</v>
      </c>
      <c r="C12" s="42">
        <v>171718</v>
      </c>
      <c r="D12" s="43"/>
      <c r="E12" s="42">
        <v>159578</v>
      </c>
    </row>
    <row r="13" spans="1:5" ht="14.25">
      <c r="A13" s="38" t="s">
        <v>82</v>
      </c>
      <c r="B13" s="41">
        <v>6</v>
      </c>
      <c r="C13" s="42">
        <v>-634</v>
      </c>
      <c r="D13" s="43"/>
      <c r="E13" s="42">
        <v>-193</v>
      </c>
    </row>
    <row r="14" spans="1:5" ht="15">
      <c r="A14" s="77" t="s">
        <v>83</v>
      </c>
      <c r="B14" s="44"/>
      <c r="C14" s="45">
        <f>C12+C13</f>
        <v>171084</v>
      </c>
      <c r="D14" s="46"/>
      <c r="E14" s="45">
        <v>159385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2424</v>
      </c>
      <c r="D17" s="43"/>
      <c r="E17" s="42">
        <v>-1417</v>
      </c>
    </row>
    <row r="18" spans="1:5" ht="14.25">
      <c r="A18" s="47" t="s">
        <v>30</v>
      </c>
      <c r="C18" s="42">
        <v>98678</v>
      </c>
      <c r="D18" s="43"/>
      <c r="E18" s="42">
        <v>90353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24914</v>
      </c>
      <c r="D20" s="43"/>
      <c r="E20" s="42">
        <v>21147</v>
      </c>
      <c r="F20" s="49"/>
      <c r="G20" s="49"/>
    </row>
    <row r="21" spans="1:7" ht="15">
      <c r="A21" s="44" t="s">
        <v>33</v>
      </c>
      <c r="B21" s="44"/>
      <c r="C21" s="46">
        <f>SUM(C10,C14,C16:C20)</f>
        <v>696659</v>
      </c>
      <c r="D21" s="46"/>
      <c r="E21" s="46">
        <v>601262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762</v>
      </c>
      <c r="D23" s="43"/>
      <c r="E23" s="42">
        <v>-27121</v>
      </c>
    </row>
    <row r="24" spans="1:5" ht="12" customHeight="1">
      <c r="A24" s="50" t="s">
        <v>84</v>
      </c>
      <c r="B24" s="41">
        <v>10</v>
      </c>
      <c r="C24" s="42">
        <v>-278815</v>
      </c>
      <c r="D24" s="43"/>
      <c r="E24" s="42">
        <v>-244360</v>
      </c>
    </row>
    <row r="25" spans="1:5" ht="14.25">
      <c r="A25" s="51" t="s">
        <v>35</v>
      </c>
      <c r="B25" s="41">
        <v>11</v>
      </c>
      <c r="C25" s="42">
        <v>-213987</v>
      </c>
      <c r="D25" s="43"/>
      <c r="E25" s="42">
        <v>-187122</v>
      </c>
    </row>
    <row r="26" spans="1:5" ht="15">
      <c r="A26" s="52" t="s">
        <v>36</v>
      </c>
      <c r="B26" s="52"/>
      <c r="C26" s="46">
        <v>204619</v>
      </c>
      <c r="D26" s="46"/>
      <c r="E26" s="46">
        <v>142659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-20020</v>
      </c>
      <c r="D28" s="43"/>
      <c r="E28" s="42">
        <v>-15619</v>
      </c>
    </row>
    <row r="29" spans="1:6" ht="15.75" thickBot="1">
      <c r="A29" s="52" t="s">
        <v>38</v>
      </c>
      <c r="B29" s="52"/>
      <c r="C29" s="53">
        <v>184599</v>
      </c>
      <c r="D29" s="46"/>
      <c r="E29" s="53">
        <v>127040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184599</v>
      </c>
      <c r="D37" s="66"/>
      <c r="E37" s="65">
        <f>E36+E29</f>
        <v>127040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184599</v>
      </c>
      <c r="D43" s="66"/>
      <c r="E43" s="68">
        <f>E29</f>
        <v>127040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184599</v>
      </c>
      <c r="D47" s="66"/>
      <c r="E47" s="68">
        <f>E37</f>
        <v>127040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2014-08-19T09:31:52Z</dcterms:modified>
  <cp:category/>
  <cp:version/>
  <cp:contentType/>
  <cp:contentStatus/>
</cp:coreProperties>
</file>